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tabRatio="363" activeTab="1"/>
  </bookViews>
  <sheets>
    <sheet name="јавне набавке" sheetId="8" r:id="rId1"/>
    <sheet name="набавке на које се не примењује" sheetId="9" r:id="rId2"/>
    <sheet name="Sheet3" sheetId="3" r:id="rId3"/>
  </sheets>
  <definedNames>
    <definedName name="_xlnm._FilterDatabase" localSheetId="0" hidden="1">'јавне набавке'!$B$39:$L$55</definedName>
    <definedName name="_xlnm._FilterDatabase" localSheetId="1" hidden="1">'набавке на које се не примењује'!$A$18:$K$109</definedName>
    <definedName name="_xlnm.Print_Titles" localSheetId="0">'јавне набавке'!$19:$20</definedName>
    <definedName name="_xlnm.Print_Titles" localSheetId="1">'набавке на које се не примењује'!$19:$20</definedName>
  </definedNames>
  <calcPr calcId="145621"/>
</workbook>
</file>

<file path=xl/calcChain.xml><?xml version="1.0" encoding="utf-8"?>
<calcChain xmlns="http://schemas.openxmlformats.org/spreadsheetml/2006/main">
  <c r="D55" i="9" l="1"/>
  <c r="D99" i="9"/>
  <c r="D22" i="9"/>
  <c r="D46" i="8"/>
  <c r="D39" i="8"/>
  <c r="D22" i="8"/>
  <c r="E55" i="9"/>
  <c r="E22" i="9" s="1"/>
  <c r="E99" i="9"/>
  <c r="D21" i="9" l="1"/>
  <c r="D21" i="8"/>
  <c r="F22" i="8"/>
  <c r="E39" i="8"/>
</calcChain>
</file>

<file path=xl/sharedStrings.xml><?xml version="1.0" encoding="utf-8"?>
<sst xmlns="http://schemas.openxmlformats.org/spreadsheetml/2006/main" count="518" uniqueCount="181">
  <si>
    <t>Ред. број</t>
  </si>
  <si>
    <t>ДОБРА</t>
  </si>
  <si>
    <t>РАДОВИ</t>
  </si>
  <si>
    <t>УКУПНО</t>
  </si>
  <si>
    <t xml:space="preserve">УСЛУГЕ </t>
  </si>
  <si>
    <t>ЈАВНЕ НАБАВКЕ</t>
  </si>
  <si>
    <t>Универзитет у Нишу</t>
  </si>
  <si>
    <t>Природно-математички факултет</t>
  </si>
  <si>
    <t xml:space="preserve">Број: </t>
  </si>
  <si>
    <t xml:space="preserve">Датум: </t>
  </si>
  <si>
    <t>Предмет набавке / ОРН</t>
  </si>
  <si>
    <t>Процењена вредност (укупно по годинама)</t>
  </si>
  <si>
    <t>Износ</t>
  </si>
  <si>
    <t>Конто</t>
  </si>
  <si>
    <t>Оквирни датум</t>
  </si>
  <si>
    <t>Покретање поступка</t>
  </si>
  <si>
    <t>Закључење уговора</t>
  </si>
  <si>
    <t>Извршење уговора</t>
  </si>
  <si>
    <t>Напомена:</t>
  </si>
  <si>
    <t>Планирана средства                        (без ПДВ-а)</t>
  </si>
  <si>
    <t>Основ за изузеће</t>
  </si>
  <si>
    <t>Напомена</t>
  </si>
  <si>
    <t>ПЛАН ЈАВНИХ НАБАВКИ ПРИРОДНО-МАТЕМАТИЧКОГ ФАКУЛТЕТА У НИШУ</t>
  </si>
  <si>
    <t>ЗА 2016. ГОДИНУ</t>
  </si>
  <si>
    <t>Штампање по основу узорака</t>
  </si>
  <si>
    <t>Рукописи, часописи, постери за конференције, промотивни материјали...</t>
  </si>
  <si>
    <t>Намештај                          ОРН 39100000</t>
  </si>
  <si>
    <t>Систем за видео надзор                                             ОРН 32323500</t>
  </si>
  <si>
    <t xml:space="preserve">Рушење и разбијање зграда; земљани радови                     ОРН 45110000 </t>
  </si>
  <si>
    <t>Радови на увођењу електричне инсталације                                         ОРН 45310000</t>
  </si>
  <si>
    <t>Столарски радови и уградња столарије ОРН 45421000</t>
  </si>
  <si>
    <t>НАБАВКЕ НА КОЈЕ СЕ НЕ ПРИМЕЊУЈЕ ЗАКОН</t>
  </si>
  <si>
    <t>Општи речник набавке (шифра)</t>
  </si>
  <si>
    <t>Радна одећа, специјална радна одећа и прибор              ОРН 18100000</t>
  </si>
  <si>
    <t>Шљунак, песак, дробљен камен и агрегати                                                   ОРН 14210000</t>
  </si>
  <si>
    <t>Фрижидери, замрзивачи, решои, грејалице, усисивачи</t>
  </si>
  <si>
    <t>Стакло                                          ОРН 14820000</t>
  </si>
  <si>
    <t>Идентификационе картице за лифт           ОРН 30160000</t>
  </si>
  <si>
    <t>Делови и прибор фотокопирних апарата                                        ОРН 30125000</t>
  </si>
  <si>
    <t>Радијатори и котлови за централно грејање и делови                         ОРН 44620000</t>
  </si>
  <si>
    <t>Телефонска опрема                        ОРН 32550000</t>
  </si>
  <si>
    <t>Каблови, жице и сродни производи ОРН 44300000</t>
  </si>
  <si>
    <t>Жица за ограду, метална мрежа, профили</t>
  </si>
  <si>
    <t>Услуге поправке и одржавања пумпи, вентила, славина и металних контејнера                                ОРН 50510000</t>
  </si>
  <si>
    <t xml:space="preserve">Услуге поправке и одржавања опреме за жичану телефонију и жичану телеграфију                         ОРН 50334000 </t>
  </si>
  <si>
    <t>Услуге поправке и одржавања безбедносне опреме                              ОРН 50610000</t>
  </si>
  <si>
    <t>Услуге поправке и одржавања електричних инсталација у зградама                                  ОРН 50711000</t>
  </si>
  <si>
    <t>Услуге поправке и одржавања централног грејања                     ОРН 50720000</t>
  </si>
  <si>
    <t>Услуге поправке и одржавања намештаја                                                          ОРН 50850000</t>
  </si>
  <si>
    <t>Санитарне услуге на објектима</t>
  </si>
  <si>
    <t>Услуге прања и хемијског чишћења                                                                ОРН 98310000</t>
  </si>
  <si>
    <t>Нарезивање кључева и уградња сигурносних брава</t>
  </si>
  <si>
    <t>Радови на уградњи ограда, заштитних решетки и сигурносне опреме                         ОРН 45340000</t>
  </si>
  <si>
    <t>Телефонска централа, телефонски апарати</t>
  </si>
  <si>
    <t>Браварске услуге                                     ОРН 98395000</t>
  </si>
  <si>
    <t>Уградња спуштених плафона                                                               ОРН 45421146</t>
  </si>
  <si>
    <t>Cisco Asa Firewall Процењена вредност 5000 USD. 
Cisco Catalist 48
Процењена вредност 2000 USD
Cisco Aironet 1850 Series Access Points
Процењена вредност 1000 USD
Укупно 8000 USD</t>
  </si>
  <si>
    <t>Машинске инсталације                                   ОРН 45350000</t>
  </si>
  <si>
    <t>Радови на крову и други посебни занатски грађевински радови                        ОРН 45260000</t>
  </si>
  <si>
    <t>Замена кровног покривача</t>
  </si>
  <si>
    <t xml:space="preserve">Радови на инсталацији грејања, вентилације и климатизације            ОРН 45331000 </t>
  </si>
  <si>
    <t>Ред.број</t>
  </si>
  <si>
    <t>Предмет набавке</t>
  </si>
  <si>
    <t>Поштанске услуге ОРН 64110000</t>
  </si>
  <si>
    <t xml:space="preserve">Лабораторијска опрема за потребе вежби и истраживања Департмана за физику (мултиметри,хидрометри, осцилоскопи..) ОРН 31000000 3800000 LA21 </t>
  </si>
  <si>
    <t>Услуге одржавања мерне и прецизне опреме у лабораторији ОРН 5040000</t>
  </si>
  <si>
    <t>Угоститељске услуге ОРН: 553000000</t>
  </si>
  <si>
    <t>Услуге доставе (брза пошта) ОРН: 64120000</t>
  </si>
  <si>
    <t>Услуге куцања текста 79551000</t>
  </si>
  <si>
    <t>Осигурање студената ОРН: 66510000</t>
  </si>
  <si>
    <t>Услуге огашавања у средствима  информисања ОРН: 79341000</t>
  </si>
  <si>
    <t>Пољопривредни и хортикултурни производи             ОРН 03100000</t>
  </si>
  <si>
    <t>Књиге за библиотеку ОРН: 22113000</t>
  </si>
  <si>
    <t>Производи сточарства, лова и риболова (мишеви, пацови, рачићи..) ОРН 33000000</t>
  </si>
  <si>
    <t>Поклони за децу (новогодишњи пакетићи) ОРН:18530000</t>
  </si>
  <si>
    <t>Поклони за одлазак радика у пензију (сатови, слике..) ОРН:18500000</t>
  </si>
  <si>
    <t>Стручне књиге и часописи (стручна литература) ОРН: 22200000</t>
  </si>
  <si>
    <t>Производи животињског порекла (месо, кобасице, јаја, млеко..)</t>
  </si>
  <si>
    <t>Подне облоге (ламинат, плочице)                     ОРН 44112200</t>
  </si>
  <si>
    <t>Поклони за пословне сараднике ОРН:18530000</t>
  </si>
  <si>
    <t>Услуге фотокопирања и коричења ОРН: 79521000</t>
  </si>
  <si>
    <t xml:space="preserve">Услуге библиотеке и архиве (међубиблиотечка размена, пчаћања за ISBN и CIP)                           ОРН 92000000 </t>
  </si>
  <si>
    <t>УСЛУГЕ</t>
  </si>
  <si>
    <t>Услуге хотелског смештаја</t>
  </si>
  <si>
    <t>Телефонске услуге ОРН: 64210000</t>
  </si>
  <si>
    <t>Такси услуге            ОРН 66510000</t>
  </si>
  <si>
    <t>Канцеларијски материјал       ОРН 30192000</t>
  </si>
  <si>
    <t>Лабораторијски материјал и ситнија опрема за научна истраживања Департмана за физику-материјал за одржавање постојеће лабораторијске опреме (сензори,диоде, фото ћелије..) ОРН:LA21</t>
  </si>
  <si>
    <t xml:space="preserve"> Услуге поправка и одржавање рачунарске опреме ОРН 50300000</t>
  </si>
  <si>
    <t>Услуге вођења документације 79996100</t>
  </si>
  <si>
    <t>Најам возила за превоз путника са возачем (најам аутобуса, мини аутобуса и сл.)         ОРН 6017000</t>
  </si>
  <si>
    <t>Услуге кетеринга ОРН: 55500000</t>
  </si>
  <si>
    <t xml:space="preserve">Поштанске услуге                                 ОРН 64100000 </t>
  </si>
  <si>
    <t>Електро материјал за одржавање зграде (каблови, сијалице, утичнице, оситурачи..) ОРН: 31700000</t>
  </si>
  <si>
    <t>Услуге друмског превоза                              ОРН 60100000</t>
  </si>
  <si>
    <t>Изолациони радови ОРН:45320000</t>
  </si>
  <si>
    <t>Активна мрежна опрема (рутери, свичеви, access point)                                                    ОРН 32400000</t>
  </si>
  <si>
    <t>Трошкови репрезентације-текуће потребе Факултета (кафа, чај, сокови, безалкохолна пића..) 1500000</t>
  </si>
  <si>
    <t>Оперативни системи (VMWare kit esencial plus) ОРН:48620000</t>
  </si>
  <si>
    <t>Рачунарска опрема                         ОРН 30200000</t>
  </si>
  <si>
    <t>Радио, телевизијска, комуникациона и сродна опрема ОРН; 32000000 LA21</t>
  </si>
  <si>
    <t>Генератори сигнала, разделници антенских сигнала ОРН:34999000 LA21</t>
  </si>
  <si>
    <t>Производи за чишћење и остали материјал за одржавање хигијене ОРН: 39800000</t>
  </si>
  <si>
    <t>Грађевинске конструкције, помоћни производи у грађевинарству (материјал за градњу, производи за купатило..) ОРН:44000000</t>
  </si>
  <si>
    <t>Електрична енергија     ОРН: 09310000</t>
  </si>
  <si>
    <t>Услуге штампања издања, образаца и остала офсет штампа ОРН 79800000</t>
  </si>
  <si>
    <t xml:space="preserve">Услуе израде пројекта противпожарне заштите ОРН: 71242000 </t>
  </si>
  <si>
    <t>Израда пројекта и нацрта, процена трошкова ОРН: 71242000</t>
  </si>
  <si>
    <t>Услуге туристичких агенција и тур-оператера услуге помоћи (набавка авио карата, организација скупова и семинара, путовања итд.)</t>
  </si>
  <si>
    <t>Научно-истраживачке услуге за потебе Департмана за физику и хемију ОРН: 71351700</t>
  </si>
  <si>
    <t>Канцеларијске машине, опрема и залихе осим рачунара, штампача и намештаја ОРН: 30000000</t>
  </si>
  <si>
    <t xml:space="preserve">Апарати за домаћинство (фрижидери, замрзивачи, решои..)                                  ОРН 39700000 </t>
  </si>
  <si>
    <t xml:space="preserve">        Предмети за домаћинство, кухињска опрема, завесе, драперије, застори, платнене ролетне                                ОРН 39200000</t>
  </si>
  <si>
    <t>Клима уређаји ОРН: 39717000</t>
  </si>
  <si>
    <t>Водоводни и канализациони материјал ОРН: 44115210</t>
  </si>
  <si>
    <t>Медицинска опрема, фармацеутски производи и производи за личну негу  (вата, шприцеви, газа, рукавице, медицински раствори..) ОРН:33000000</t>
  </si>
  <si>
    <t>Нафтни деривати и гориво ОРН: 09000000</t>
  </si>
  <si>
    <t>Кожа и текстилне тканине, пластични и гумени материјал ОРН:19000000</t>
  </si>
  <si>
    <t>Лиценца за антивирус-годишња претплата коју набавља Универзитет ОРН:48761000</t>
  </si>
  <si>
    <t>Услуге фотокопирања и коричења ОРН:7921000</t>
  </si>
  <si>
    <t xml:space="preserve">Услуге авио превоза </t>
  </si>
  <si>
    <t>Услуге превођења ОРН: 79530000</t>
  </si>
  <si>
    <t>Одржавање апарата за гашење ОРН: 50610000</t>
  </si>
  <si>
    <t>Оджавање клима уређаја ОРН: 50530000</t>
  </si>
  <si>
    <t>Услуге стручног надзора над извођачем радова                                    ОРН 71520000</t>
  </si>
  <si>
    <t>Закуп опреме за науку (боце за специфичне гасове и хемикалије) ОРН: LA21</t>
  </si>
  <si>
    <t>Услуге прања и одржавања подова и мермерних облога ОРН: 50000000</t>
  </si>
  <si>
    <t>Проширење рачунарске мреже ОРН: 32400000</t>
  </si>
  <si>
    <t>Грађевинска столарија-текуће одржавање зграде (врата, прозори..) ОРН: 44220000</t>
  </si>
  <si>
    <t>Жица за ограду, метална мрежа и профили ОРН:31000000</t>
  </si>
  <si>
    <t>.</t>
  </si>
  <si>
    <t>Урамљивање слика и фотографија ОРН: 799600000</t>
  </si>
  <si>
    <t>Електрични алати (бушилице, брусилице..) ОРН: 4383000</t>
  </si>
  <si>
    <t>Редовни годишњи преглед лифтова                                                 ОРН 51511000</t>
  </si>
  <si>
    <t>Услуге чишћења отпада           ОРН 90000000</t>
  </si>
  <si>
    <t>Услуге поправке и одржавања електричних уређаја (фрижидера, замрзивача, усисивача)                                        ОРН 50532000</t>
  </si>
  <si>
    <t>Услуге одржавања софтвера                        ОРН 72267000</t>
  </si>
  <si>
    <t>Постаљање подних облога (замена итисона латиманатом) ОРН: 45432130</t>
  </si>
  <si>
    <t xml:space="preserve"> </t>
  </si>
  <si>
    <t>Бојадерски радови (глетовање, кречење.) ОРН 45442100</t>
  </si>
  <si>
    <t>Радови на поплочавању и асфалтирању површина(замена плочица у дворишту)                                                ОРН 45233222</t>
  </si>
  <si>
    <t>Лабораторијска, оптичка и прецизна опрема за потребе вежби и истраживања Департмана за хемију и биологију(магнетне мешалице, пећ за жарење, микроскопи..) ОРН:38000000 FA01</t>
  </si>
  <si>
    <t>Хемикалије (угљоводоници, алкохоли, феноли, органска једињења, пестициди...) ОРН: 24000000 LA21</t>
  </si>
  <si>
    <t>Вијачна роба, метална галантерија и алати (шрафови, хоршрафи, матице, чекићи) ОРН: 44000000</t>
  </si>
  <si>
    <t>Поправка и одржавања канцеларијских уређаја (фотокопирних апарата, рачунских машина..)                                      ОРН 50310000</t>
  </si>
  <si>
    <t>Стакларски радови (замена стакала и застакљивање)ОРН: 45441000</t>
  </si>
  <si>
    <t>израда акваријума и застакљивање хербаријума и постера</t>
  </si>
  <si>
    <t>Услуге одржавања алуминијумских PVC прозора ОРН: 50000000</t>
  </si>
  <si>
    <t>Лабораторијска и мерна опрема за потребе Департмана за географију ОРН: 3830000</t>
  </si>
  <si>
    <t>Радови на поправци и одржавању крова ОРН: 45261900</t>
  </si>
  <si>
    <t>Лимарски радови (израда оджавање олука, ветар лајсни, окапница, крпљење олука..) ОРН: 79922222</t>
  </si>
  <si>
    <t>На основу Члана 27. став 1. Закона о јавним набавкама („Службени гласник РС“ бр. 116/2008) и члана 3. Правилника о поступцима јавне набавке мале вредности</t>
  </si>
  <si>
    <t>(„Службени гласник РС“ бр. 116/2008), Декан Природно-математичког факултета у Нишу доноси</t>
  </si>
  <si>
    <t>Ситан лабораторијски материјал за потребе вежби и истраживања Департана за хемију и биологију (епрувете, мензуре, судови, бирете..) ОРН FA01 LA21</t>
  </si>
  <si>
    <t>април 2016.</t>
  </si>
  <si>
    <t>мај 2016.</t>
  </si>
  <si>
    <t xml:space="preserve">април 2016. </t>
  </si>
  <si>
    <t xml:space="preserve">мај 2016. </t>
  </si>
  <si>
    <t>мај 2017.</t>
  </si>
  <si>
    <t xml:space="preserve">септембар 2016. </t>
  </si>
  <si>
    <t>септембар 2016.</t>
  </si>
  <si>
    <t>јул 2017.</t>
  </si>
  <si>
    <t>октобар 2016.</t>
  </si>
  <si>
    <t xml:space="preserve">октобар 2016. </t>
  </si>
  <si>
    <t>децембар 2016.</t>
  </si>
  <si>
    <t>април 2017.</t>
  </si>
  <si>
    <t>новембар 2016.</t>
  </si>
  <si>
    <t>децембар 2017.</t>
  </si>
  <si>
    <t>јул 2016.</t>
  </si>
  <si>
    <t>новембар 2017.</t>
  </si>
  <si>
    <t>септембар 2017.</t>
  </si>
  <si>
    <t>октобар 2017.</t>
  </si>
  <si>
    <t>август 2016.</t>
  </si>
  <si>
    <t>јун 2017.</t>
  </si>
  <si>
    <t>март 2016.</t>
  </si>
  <si>
    <t>јун 2016.</t>
  </si>
  <si>
    <t>март 2017.</t>
  </si>
  <si>
    <t xml:space="preserve">август 2016. </t>
  </si>
  <si>
    <t xml:space="preserve">јун 2016. </t>
  </si>
  <si>
    <t>Услуге селдбе и превоза ОРН: MD05</t>
  </si>
  <si>
    <t xml:space="preserve"> производи у грађевинарству (материјал за градњу, столарија)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</si>
</sst>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b/>
      <sz val="10"/>
      <name val="Arial"/>
      <family val="2"/>
    </font>
    <font>
      <sz val="26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6"/>
      <name val="Arial"/>
      <family val="2"/>
      <charset val="238"/>
    </font>
    <font>
      <sz val="12"/>
      <name val="Arial"/>
      <family val="2"/>
    </font>
    <font>
      <sz val="13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rgb="FF000000"/>
      <name val="Arial"/>
      <family val="2"/>
      <charset val="238"/>
    </font>
    <font>
      <b/>
      <sz val="16"/>
      <name val="Arial"/>
      <family val="2"/>
    </font>
    <font>
      <b/>
      <sz val="26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Border="1"/>
    <xf numFmtId="0" fontId="7" fillId="0" borderId="0" xfId="0" applyFont="1" applyBorder="1"/>
    <xf numFmtId="3" fontId="7" fillId="0" borderId="0" xfId="0" applyNumberFormat="1" applyFont="1" applyBorder="1"/>
    <xf numFmtId="0" fontId="7" fillId="0" borderId="0" xfId="0" applyFont="1" applyFill="1" applyBorder="1"/>
    <xf numFmtId="0" fontId="8" fillId="0" borderId="0" xfId="0" applyFont="1" applyFill="1" applyBorder="1"/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7" fillId="0" borderId="0" xfId="0" applyNumberFormat="1" applyFont="1" applyBorder="1"/>
    <xf numFmtId="4" fontId="4" fillId="0" borderId="0" xfId="0" applyNumberFormat="1" applyFont="1" applyBorder="1"/>
    <xf numFmtId="4" fontId="2" fillId="0" borderId="0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0" fillId="0" borderId="0" xfId="0" applyNumberFormat="1" applyBorder="1"/>
    <xf numFmtId="4" fontId="13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3:L55"/>
  <sheetViews>
    <sheetView topLeftCell="A9" zoomScale="80" zoomScaleNormal="80" workbookViewId="0">
      <selection activeCell="B24" sqref="B24"/>
    </sheetView>
  </sheetViews>
  <sheetFormatPr defaultColWidth="8.85546875" defaultRowHeight="12.75" x14ac:dyDescent="0.2"/>
  <cols>
    <col min="1" max="1" width="5.85546875" style="8" customWidth="1"/>
    <col min="2" max="2" width="27.42578125" style="8" customWidth="1"/>
    <col min="3" max="3" width="27.42578125" style="12" customWidth="1"/>
    <col min="4" max="4" width="27.42578125" style="109" customWidth="1"/>
    <col min="5" max="5" width="14.7109375" style="57" customWidth="1"/>
    <col min="6" max="6" width="14.28515625" style="11" customWidth="1"/>
    <col min="7" max="7" width="15" style="105" customWidth="1"/>
    <col min="8" max="8" width="12" style="12" customWidth="1"/>
    <col min="9" max="11" width="16.7109375" style="12" customWidth="1"/>
    <col min="12" max="12" width="27.7109375" style="11" customWidth="1"/>
    <col min="13" max="16384" width="8.85546875" style="12"/>
  </cols>
  <sheetData>
    <row r="3" spans="1:12" s="21" customFormat="1" ht="15.75" x14ac:dyDescent="0.2">
      <c r="A3" s="123" t="s">
        <v>6</v>
      </c>
      <c r="D3" s="107"/>
      <c r="E3" s="52"/>
      <c r="F3" s="22"/>
      <c r="G3" s="103"/>
      <c r="L3" s="22"/>
    </row>
    <row r="4" spans="1:12" s="21" customFormat="1" ht="15.75" x14ac:dyDescent="0.2">
      <c r="A4" s="123" t="s">
        <v>7</v>
      </c>
      <c r="D4" s="107"/>
      <c r="E4" s="52"/>
      <c r="F4" s="22"/>
      <c r="G4" s="103"/>
      <c r="L4" s="22"/>
    </row>
    <row r="5" spans="1:12" s="21" customFormat="1" ht="15.75" x14ac:dyDescent="0.2">
      <c r="A5" s="123" t="s">
        <v>8</v>
      </c>
      <c r="D5" s="107"/>
      <c r="E5" s="52"/>
      <c r="F5" s="22"/>
      <c r="G5" s="103"/>
      <c r="L5" s="22"/>
    </row>
    <row r="6" spans="1:12" s="21" customFormat="1" ht="16.5" x14ac:dyDescent="0.25">
      <c r="A6" s="124" t="s">
        <v>9</v>
      </c>
      <c r="B6" s="24"/>
      <c r="D6" s="107"/>
      <c r="E6" s="52"/>
      <c r="F6" s="22"/>
      <c r="G6" s="103"/>
      <c r="L6" s="22"/>
    </row>
    <row r="7" spans="1:12" s="21" customFormat="1" ht="15.75" x14ac:dyDescent="0.2">
      <c r="A7" s="18"/>
      <c r="B7" s="18"/>
      <c r="C7" s="23"/>
      <c r="D7" s="108"/>
      <c r="E7" s="52"/>
      <c r="F7" s="22"/>
      <c r="G7" s="103"/>
      <c r="L7" s="22"/>
    </row>
    <row r="8" spans="1:12" s="21" customFormat="1" ht="15.75" x14ac:dyDescent="0.2">
      <c r="A8" s="18"/>
      <c r="B8" s="18"/>
      <c r="D8" s="107"/>
      <c r="E8" s="52"/>
      <c r="F8" s="22"/>
      <c r="G8" s="103"/>
      <c r="L8" s="22"/>
    </row>
    <row r="9" spans="1:12" s="21" customFormat="1" ht="15" x14ac:dyDescent="0.2">
      <c r="A9" s="138" t="s">
        <v>151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1:12" s="21" customFormat="1" ht="15" x14ac:dyDescent="0.2">
      <c r="A10" s="139" t="s">
        <v>152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1:12" s="15" customFormat="1" x14ac:dyDescent="0.2">
      <c r="A11" s="19"/>
      <c r="B11" s="19"/>
      <c r="D11" s="109"/>
      <c r="E11" s="53"/>
      <c r="F11" s="20"/>
      <c r="G11" s="104"/>
      <c r="L11" s="20"/>
    </row>
    <row r="12" spans="1:12" s="15" customFormat="1" x14ac:dyDescent="0.2">
      <c r="A12" s="19"/>
      <c r="B12" s="19"/>
      <c r="D12" s="109"/>
      <c r="E12" s="53"/>
      <c r="F12" s="20"/>
      <c r="G12" s="104"/>
      <c r="L12" s="20"/>
    </row>
    <row r="13" spans="1:12" x14ac:dyDescent="0.2">
      <c r="C13" s="15"/>
    </row>
    <row r="14" spans="1:12" ht="20.25" x14ac:dyDescent="0.3">
      <c r="A14" s="141" t="s">
        <v>22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 ht="20.25" x14ac:dyDescent="0.3">
      <c r="A15" s="141" t="s">
        <v>23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1:12" x14ac:dyDescent="0.2">
      <c r="C16" s="15"/>
    </row>
    <row r="17" spans="1:12" ht="12.75" customHeight="1" x14ac:dyDescent="0.2">
      <c r="C17" s="9"/>
      <c r="D17" s="58"/>
      <c r="E17" s="54"/>
      <c r="F17" s="10"/>
      <c r="G17" s="54"/>
      <c r="H17" s="9"/>
      <c r="I17" s="9"/>
      <c r="J17" s="9"/>
      <c r="K17" s="9"/>
      <c r="L17" s="10"/>
    </row>
    <row r="18" spans="1:12" ht="33.6" customHeight="1" x14ac:dyDescent="0.2">
      <c r="A18" s="140" t="s">
        <v>5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 s="13" customFormat="1" ht="47.45" customHeight="1" x14ac:dyDescent="0.2">
      <c r="A19" s="146" t="s">
        <v>61</v>
      </c>
      <c r="B19" s="146" t="s">
        <v>32</v>
      </c>
      <c r="C19" s="146" t="s">
        <v>62</v>
      </c>
      <c r="D19" s="95" t="s">
        <v>11</v>
      </c>
      <c r="E19" s="146" t="s">
        <v>19</v>
      </c>
      <c r="F19" s="146"/>
      <c r="G19" s="148" t="s">
        <v>20</v>
      </c>
      <c r="H19" s="152" t="s">
        <v>14</v>
      </c>
      <c r="I19" s="153"/>
      <c r="J19" s="153"/>
      <c r="K19" s="154"/>
      <c r="L19" s="150" t="s">
        <v>21</v>
      </c>
    </row>
    <row r="20" spans="1:12" s="13" customFormat="1" ht="25.5" x14ac:dyDescent="0.2">
      <c r="A20" s="147"/>
      <c r="B20" s="147"/>
      <c r="C20" s="147"/>
      <c r="D20" s="96"/>
      <c r="E20" s="74" t="s">
        <v>12</v>
      </c>
      <c r="F20" s="1" t="s">
        <v>13</v>
      </c>
      <c r="G20" s="149"/>
      <c r="H20" s="82"/>
      <c r="I20" s="17" t="s">
        <v>15</v>
      </c>
      <c r="J20" s="17" t="s">
        <v>16</v>
      </c>
      <c r="K20" s="17" t="s">
        <v>17</v>
      </c>
      <c r="L20" s="151"/>
    </row>
    <row r="21" spans="1:12" s="13" customFormat="1" ht="15" customHeight="1" x14ac:dyDescent="0.2">
      <c r="A21" s="4"/>
      <c r="B21" s="4"/>
      <c r="C21" s="5" t="s">
        <v>3</v>
      </c>
      <c r="D21" s="78">
        <f>D22+D39+D46</f>
        <v>40145707</v>
      </c>
      <c r="E21" s="55"/>
      <c r="F21" s="7"/>
      <c r="G21" s="78"/>
      <c r="H21" s="4"/>
      <c r="I21" s="4"/>
      <c r="J21" s="4"/>
      <c r="K21" s="4"/>
      <c r="L21" s="7"/>
    </row>
    <row r="22" spans="1:12" s="13" customFormat="1" ht="15" customHeight="1" x14ac:dyDescent="0.2">
      <c r="A22" s="113"/>
      <c r="B22" s="1"/>
      <c r="C22" s="2" t="s">
        <v>1</v>
      </c>
      <c r="D22" s="114">
        <f>SUM(D23:D38)</f>
        <v>23605707</v>
      </c>
      <c r="E22" s="56"/>
      <c r="F22" s="6">
        <f>SUM(F25:F38)</f>
        <v>0</v>
      </c>
      <c r="G22" s="96"/>
      <c r="H22" s="1"/>
      <c r="I22" s="1"/>
      <c r="J22" s="1"/>
      <c r="K22" s="16"/>
      <c r="L22" s="6"/>
    </row>
    <row r="23" spans="1:12" s="14" customFormat="1" ht="57" customHeight="1" x14ac:dyDescent="0.2">
      <c r="A23" s="115">
        <v>1</v>
      </c>
      <c r="B23" s="70" t="s">
        <v>100</v>
      </c>
      <c r="C23" s="35"/>
      <c r="D23" s="110">
        <v>900000</v>
      </c>
      <c r="E23" s="59"/>
      <c r="F23" s="27"/>
      <c r="G23" s="60"/>
      <c r="H23" s="26"/>
      <c r="I23" s="26" t="s">
        <v>154</v>
      </c>
      <c r="J23" s="26" t="s">
        <v>154</v>
      </c>
      <c r="K23" s="3" t="s">
        <v>155</v>
      </c>
      <c r="L23" s="27"/>
    </row>
    <row r="24" spans="1:12" s="14" customFormat="1" ht="91.5" customHeight="1" x14ac:dyDescent="0.2">
      <c r="A24" s="116">
        <v>2</v>
      </c>
      <c r="B24" s="75" t="s">
        <v>103</v>
      </c>
      <c r="C24" s="29"/>
      <c r="D24" s="89">
        <v>1000000</v>
      </c>
      <c r="E24" s="80"/>
      <c r="F24" s="80"/>
      <c r="G24" s="60"/>
      <c r="H24" s="80"/>
      <c r="I24" s="80" t="s">
        <v>154</v>
      </c>
      <c r="J24" s="80" t="s">
        <v>156</v>
      </c>
      <c r="K24" s="126" t="s">
        <v>158</v>
      </c>
      <c r="L24" s="80"/>
    </row>
    <row r="25" spans="1:12" s="14" customFormat="1" ht="57" customHeight="1" x14ac:dyDescent="0.2">
      <c r="A25" s="115">
        <v>3</v>
      </c>
      <c r="B25" s="70" t="s">
        <v>86</v>
      </c>
      <c r="C25" s="34"/>
      <c r="D25" s="111">
        <v>800000</v>
      </c>
      <c r="E25" s="59"/>
      <c r="F25" s="27"/>
      <c r="G25" s="60">
        <v>1000000</v>
      </c>
      <c r="H25" s="26"/>
      <c r="I25" s="26" t="s">
        <v>154</v>
      </c>
      <c r="J25" s="26" t="s">
        <v>157</v>
      </c>
      <c r="K25" s="3" t="s">
        <v>158</v>
      </c>
      <c r="L25" s="27"/>
    </row>
    <row r="26" spans="1:12" s="14" customFormat="1" ht="57" customHeight="1" x14ac:dyDescent="0.2">
      <c r="A26" s="115">
        <v>4</v>
      </c>
      <c r="B26" s="70" t="s">
        <v>99</v>
      </c>
      <c r="C26" s="34"/>
      <c r="D26" s="111">
        <v>4500000</v>
      </c>
      <c r="E26" s="59"/>
      <c r="F26" s="27"/>
      <c r="G26" s="60">
        <v>4850000</v>
      </c>
      <c r="H26" s="26"/>
      <c r="I26" s="26" t="s">
        <v>159</v>
      </c>
      <c r="J26" s="26" t="s">
        <v>160</v>
      </c>
      <c r="K26" s="3" t="s">
        <v>161</v>
      </c>
      <c r="L26" s="27"/>
    </row>
    <row r="27" spans="1:12" s="14" customFormat="1" ht="57" customHeight="1" x14ac:dyDescent="0.2">
      <c r="A27" s="115">
        <v>5</v>
      </c>
      <c r="B27" s="70" t="s">
        <v>26</v>
      </c>
      <c r="C27" s="34"/>
      <c r="D27" s="111">
        <v>1000000</v>
      </c>
      <c r="E27" s="59"/>
      <c r="F27" s="27"/>
      <c r="G27" s="60">
        <v>2000000</v>
      </c>
      <c r="H27" s="26"/>
      <c r="I27" s="26" t="s">
        <v>162</v>
      </c>
      <c r="J27" s="26" t="s">
        <v>163</v>
      </c>
      <c r="K27" s="3" t="s">
        <v>164</v>
      </c>
      <c r="L27" s="27"/>
    </row>
    <row r="28" spans="1:12" s="14" customFormat="1" ht="72.75" customHeight="1" x14ac:dyDescent="0.2">
      <c r="A28" s="115">
        <v>6</v>
      </c>
      <c r="B28" s="128" t="s">
        <v>97</v>
      </c>
      <c r="C28" s="129"/>
      <c r="D28" s="130">
        <v>505000</v>
      </c>
      <c r="E28" s="131"/>
      <c r="F28" s="132"/>
      <c r="G28" s="133">
        <v>470000</v>
      </c>
      <c r="H28" s="134"/>
      <c r="I28" s="134" t="s">
        <v>154</v>
      </c>
      <c r="J28" s="134" t="s">
        <v>156</v>
      </c>
      <c r="K28" s="135" t="s">
        <v>165</v>
      </c>
      <c r="L28" s="27"/>
    </row>
    <row r="29" spans="1:12" s="14" customFormat="1" ht="46.15" customHeight="1" x14ac:dyDescent="0.2">
      <c r="A29" s="116">
        <v>7</v>
      </c>
      <c r="B29" s="122" t="s">
        <v>104</v>
      </c>
      <c r="C29" s="29"/>
      <c r="D29" s="89">
        <v>4025000</v>
      </c>
      <c r="E29" s="80"/>
      <c r="F29" s="80"/>
      <c r="G29" s="60">
        <v>2900000</v>
      </c>
      <c r="H29" s="80"/>
      <c r="I29" s="80" t="s">
        <v>166</v>
      </c>
      <c r="J29" s="80" t="s">
        <v>164</v>
      </c>
      <c r="K29" s="80" t="s">
        <v>167</v>
      </c>
      <c r="L29" s="80"/>
    </row>
    <row r="30" spans="1:12" s="14" customFormat="1" ht="57" customHeight="1" x14ac:dyDescent="0.25">
      <c r="A30" s="115">
        <v>8</v>
      </c>
      <c r="B30" s="122" t="s">
        <v>27</v>
      </c>
      <c r="C30" s="31"/>
      <c r="D30" s="111">
        <v>600000</v>
      </c>
      <c r="E30" s="59"/>
      <c r="F30" s="27"/>
      <c r="G30" s="60"/>
      <c r="H30" s="26"/>
      <c r="I30" s="26" t="s">
        <v>168</v>
      </c>
      <c r="J30" s="26" t="s">
        <v>168</v>
      </c>
      <c r="K30" s="3" t="s">
        <v>168</v>
      </c>
      <c r="L30" s="27"/>
    </row>
    <row r="31" spans="1:12" s="14" customFormat="1" ht="131.25" customHeight="1" x14ac:dyDescent="0.2">
      <c r="A31" s="72">
        <v>9</v>
      </c>
      <c r="B31" s="122" t="s">
        <v>141</v>
      </c>
      <c r="C31" s="29"/>
      <c r="D31" s="89">
        <v>1500000</v>
      </c>
      <c r="E31" s="60"/>
      <c r="F31" s="49"/>
      <c r="G31" s="60">
        <v>420000</v>
      </c>
      <c r="H31" s="49"/>
      <c r="I31" s="49" t="s">
        <v>160</v>
      </c>
      <c r="J31" s="49" t="s">
        <v>160</v>
      </c>
      <c r="K31" s="49" t="s">
        <v>169</v>
      </c>
      <c r="L31" s="49"/>
    </row>
    <row r="32" spans="1:12" s="14" customFormat="1" ht="105.75" customHeight="1" x14ac:dyDescent="0.2">
      <c r="A32" s="72">
        <v>10</v>
      </c>
      <c r="B32" s="122" t="s">
        <v>153</v>
      </c>
      <c r="C32" s="29"/>
      <c r="D32" s="89">
        <v>1000000</v>
      </c>
      <c r="E32" s="60"/>
      <c r="F32" s="49"/>
      <c r="G32" s="60">
        <v>1000000</v>
      </c>
      <c r="H32" s="49"/>
      <c r="I32" s="49" t="s">
        <v>155</v>
      </c>
      <c r="J32" s="49" t="s">
        <v>157</v>
      </c>
      <c r="K32" s="49" t="s">
        <v>158</v>
      </c>
      <c r="L32" s="49"/>
    </row>
    <row r="33" spans="1:12" s="14" customFormat="1" ht="117" customHeight="1" x14ac:dyDescent="0.2">
      <c r="A33" s="115">
        <v>11</v>
      </c>
      <c r="B33" s="122" t="s">
        <v>142</v>
      </c>
      <c r="C33" s="34"/>
      <c r="D33" s="111">
        <v>1625000</v>
      </c>
      <c r="E33" s="59"/>
      <c r="F33" s="27"/>
      <c r="G33" s="60">
        <v>2950000</v>
      </c>
      <c r="H33" s="26"/>
      <c r="I33" s="26" t="s">
        <v>155</v>
      </c>
      <c r="J33" s="26" t="s">
        <v>157</v>
      </c>
      <c r="K33" s="3" t="s">
        <v>158</v>
      </c>
      <c r="L33" s="27"/>
    </row>
    <row r="34" spans="1:12" s="14" customFormat="1" ht="123.75" customHeight="1" x14ac:dyDescent="0.2">
      <c r="A34" s="72">
        <v>12</v>
      </c>
      <c r="B34" s="122" t="s">
        <v>64</v>
      </c>
      <c r="C34" s="29"/>
      <c r="D34" s="89">
        <v>2990000</v>
      </c>
      <c r="E34" s="60"/>
      <c r="F34" s="49"/>
      <c r="G34" s="60">
        <v>2990000</v>
      </c>
      <c r="H34" s="49"/>
      <c r="I34" s="49" t="s">
        <v>166</v>
      </c>
      <c r="J34" s="49" t="s">
        <v>166</v>
      </c>
      <c r="K34" s="49" t="s">
        <v>167</v>
      </c>
      <c r="L34" s="49"/>
    </row>
    <row r="35" spans="1:12" s="14" customFormat="1" ht="114.75" customHeight="1" x14ac:dyDescent="0.2">
      <c r="A35" s="72">
        <v>13</v>
      </c>
      <c r="B35" s="122" t="s">
        <v>87</v>
      </c>
      <c r="C35" s="29"/>
      <c r="D35" s="89">
        <v>1105707</v>
      </c>
      <c r="E35" s="60"/>
      <c r="F35" s="66"/>
      <c r="G35" s="60">
        <v>2900000</v>
      </c>
      <c r="H35" s="66"/>
      <c r="I35" s="66" t="s">
        <v>159</v>
      </c>
      <c r="J35" s="66" t="s">
        <v>160</v>
      </c>
      <c r="K35" s="66" t="s">
        <v>170</v>
      </c>
      <c r="L35" s="66"/>
    </row>
    <row r="36" spans="1:12" ht="103.5" customHeight="1" x14ac:dyDescent="0.2">
      <c r="A36" s="115">
        <v>14</v>
      </c>
      <c r="B36" s="122" t="s">
        <v>96</v>
      </c>
      <c r="C36" s="41"/>
      <c r="D36" s="89">
        <v>950000</v>
      </c>
      <c r="E36" s="59"/>
      <c r="F36" s="27"/>
      <c r="G36" s="60">
        <v>1000000</v>
      </c>
      <c r="H36" s="26"/>
      <c r="I36" s="26" t="s">
        <v>164</v>
      </c>
      <c r="J36" s="26" t="s">
        <v>164</v>
      </c>
      <c r="K36" s="3" t="s">
        <v>164</v>
      </c>
      <c r="L36" s="27" t="s">
        <v>56</v>
      </c>
    </row>
    <row r="37" spans="1:12" s="14" customFormat="1" ht="57" customHeight="1" x14ac:dyDescent="0.2">
      <c r="A37" s="115">
        <v>15</v>
      </c>
      <c r="B37" s="125" t="s">
        <v>101</v>
      </c>
      <c r="C37" s="34"/>
      <c r="D37" s="111">
        <v>600000</v>
      </c>
      <c r="E37" s="59"/>
      <c r="F37" s="27"/>
      <c r="G37" s="60"/>
      <c r="H37" s="26"/>
      <c r="I37" s="26" t="s">
        <v>154</v>
      </c>
      <c r="J37" s="26" t="s">
        <v>156</v>
      </c>
      <c r="K37" s="3" t="s">
        <v>155</v>
      </c>
      <c r="L37" s="27"/>
    </row>
    <row r="38" spans="1:12" s="14" customFormat="1" ht="51.75" customHeight="1" x14ac:dyDescent="0.2">
      <c r="A38" s="115">
        <v>16</v>
      </c>
      <c r="B38" s="136" t="s">
        <v>102</v>
      </c>
      <c r="C38" s="137"/>
      <c r="D38" s="133">
        <v>505000</v>
      </c>
      <c r="E38" s="131"/>
      <c r="F38" s="132"/>
      <c r="G38" s="133"/>
      <c r="H38" s="134"/>
      <c r="I38" s="134" t="s">
        <v>154</v>
      </c>
      <c r="J38" s="134" t="s">
        <v>156</v>
      </c>
      <c r="K38" s="135" t="s">
        <v>165</v>
      </c>
      <c r="L38" s="27"/>
    </row>
    <row r="39" spans="1:12" x14ac:dyDescent="0.2">
      <c r="A39" s="113"/>
      <c r="B39" s="32"/>
      <c r="C39" s="2" t="s">
        <v>4</v>
      </c>
      <c r="D39" s="96">
        <f>SUM(D40:D45)</f>
        <v>7540000</v>
      </c>
      <c r="E39" s="56">
        <f>SUM(E40:E45)</f>
        <v>0</v>
      </c>
      <c r="F39" s="6"/>
      <c r="G39" s="96"/>
      <c r="H39" s="30"/>
      <c r="I39" s="30"/>
      <c r="J39" s="30"/>
      <c r="K39" s="30"/>
      <c r="L39" s="6"/>
    </row>
    <row r="40" spans="1:12" ht="57" customHeight="1" x14ac:dyDescent="0.2">
      <c r="A40" s="115">
        <v>1</v>
      </c>
      <c r="B40" s="94" t="s">
        <v>105</v>
      </c>
      <c r="C40" s="34" t="s">
        <v>24</v>
      </c>
      <c r="D40" s="111">
        <v>2500000</v>
      </c>
      <c r="E40" s="59"/>
      <c r="F40" s="27"/>
      <c r="G40" s="60">
        <v>2950000</v>
      </c>
      <c r="H40" s="26"/>
      <c r="I40" s="26" t="s">
        <v>168</v>
      </c>
      <c r="J40" s="26" t="s">
        <v>168</v>
      </c>
      <c r="K40" s="3" t="s">
        <v>171</v>
      </c>
      <c r="L40" s="27" t="s">
        <v>25</v>
      </c>
    </row>
    <row r="41" spans="1:12" ht="57" customHeight="1" x14ac:dyDescent="0.2">
      <c r="A41" s="72">
        <v>2</v>
      </c>
      <c r="B41" s="94" t="s">
        <v>107</v>
      </c>
      <c r="C41" s="34"/>
      <c r="D41" s="111">
        <v>1000000</v>
      </c>
      <c r="E41" s="59"/>
      <c r="F41" s="27"/>
      <c r="G41" s="60"/>
      <c r="H41" s="26"/>
      <c r="I41" s="26" t="s">
        <v>160</v>
      </c>
      <c r="J41" s="26" t="s">
        <v>160</v>
      </c>
      <c r="K41" s="3" t="s">
        <v>162</v>
      </c>
      <c r="L41" s="27"/>
    </row>
    <row r="42" spans="1:12" ht="46.15" customHeight="1" x14ac:dyDescent="0.2">
      <c r="A42" s="116">
        <v>3</v>
      </c>
      <c r="B42" s="94" t="s">
        <v>106</v>
      </c>
      <c r="C42" s="29"/>
      <c r="D42" s="89">
        <v>1000000</v>
      </c>
      <c r="E42" s="80"/>
      <c r="F42" s="80"/>
      <c r="G42" s="60">
        <v>1000000</v>
      </c>
      <c r="H42" s="80"/>
      <c r="I42" s="80" t="s">
        <v>160</v>
      </c>
      <c r="J42" s="80" t="s">
        <v>160</v>
      </c>
      <c r="K42" s="80" t="s">
        <v>162</v>
      </c>
      <c r="L42" s="80"/>
    </row>
    <row r="43" spans="1:12" ht="69" customHeight="1" x14ac:dyDescent="0.25">
      <c r="A43" s="115">
        <v>4</v>
      </c>
      <c r="B43" s="94" t="s">
        <v>108</v>
      </c>
      <c r="C43" s="31"/>
      <c r="D43" s="111">
        <v>550000</v>
      </c>
      <c r="E43" s="59"/>
      <c r="F43" s="27"/>
      <c r="G43" s="60">
        <v>2950000</v>
      </c>
      <c r="H43" s="26"/>
      <c r="I43" s="26" t="s">
        <v>154</v>
      </c>
      <c r="J43" s="26" t="s">
        <v>156</v>
      </c>
      <c r="K43" s="3" t="s">
        <v>158</v>
      </c>
      <c r="L43" s="27"/>
    </row>
    <row r="44" spans="1:12" s="13" customFormat="1" ht="66.75" customHeight="1" x14ac:dyDescent="0.25">
      <c r="A44" s="115">
        <v>5</v>
      </c>
      <c r="B44" s="97" t="s">
        <v>109</v>
      </c>
      <c r="C44" s="31"/>
      <c r="D44" s="106">
        <v>1600000</v>
      </c>
      <c r="E44" s="59"/>
      <c r="F44" s="27"/>
      <c r="G44" s="60"/>
      <c r="H44" s="26"/>
      <c r="I44" s="26" t="s">
        <v>155</v>
      </c>
      <c r="J44" s="26" t="s">
        <v>155</v>
      </c>
      <c r="K44" s="3" t="s">
        <v>173</v>
      </c>
      <c r="L44" s="27"/>
    </row>
    <row r="45" spans="1:12" ht="46.15" customHeight="1" x14ac:dyDescent="0.2">
      <c r="A45" s="116">
        <v>6</v>
      </c>
      <c r="B45" s="102" t="s">
        <v>83</v>
      </c>
      <c r="C45" s="29"/>
      <c r="D45" s="106">
        <v>890000</v>
      </c>
      <c r="E45" s="80"/>
      <c r="F45" s="80"/>
      <c r="G45" s="94">
        <v>2950000</v>
      </c>
      <c r="H45" s="80"/>
      <c r="I45" s="80" t="s">
        <v>174</v>
      </c>
      <c r="J45" s="80" t="s">
        <v>174</v>
      </c>
      <c r="K45" s="80" t="s">
        <v>164</v>
      </c>
      <c r="L45" s="80"/>
    </row>
    <row r="46" spans="1:12" x14ac:dyDescent="0.2">
      <c r="A46" s="113"/>
      <c r="B46" s="1"/>
      <c r="C46" s="2" t="s">
        <v>2</v>
      </c>
      <c r="D46" s="96">
        <f>SUM(D47:D53)</f>
        <v>9000000</v>
      </c>
      <c r="E46" s="56"/>
      <c r="F46" s="6"/>
      <c r="G46" s="96"/>
      <c r="H46" s="1"/>
      <c r="I46" s="1"/>
      <c r="J46" s="1"/>
      <c r="K46" s="1"/>
      <c r="L46" s="6"/>
    </row>
    <row r="47" spans="1:12" ht="72" customHeight="1" x14ac:dyDescent="0.2">
      <c r="A47" s="115">
        <v>1</v>
      </c>
      <c r="B47" s="126" t="s">
        <v>58</v>
      </c>
      <c r="C47" s="25" t="s">
        <v>59</v>
      </c>
      <c r="D47" s="89">
        <v>1500000</v>
      </c>
      <c r="E47" s="59"/>
      <c r="F47" s="27"/>
      <c r="G47" s="60"/>
      <c r="H47" s="26"/>
      <c r="I47" s="26" t="s">
        <v>168</v>
      </c>
      <c r="J47" s="26" t="s">
        <v>168</v>
      </c>
      <c r="K47" s="3" t="s">
        <v>161</v>
      </c>
      <c r="L47" s="27"/>
    </row>
    <row r="48" spans="1:12" ht="57" customHeight="1" x14ac:dyDescent="0.25">
      <c r="A48" s="115">
        <v>2</v>
      </c>
      <c r="B48" s="101" t="s">
        <v>28</v>
      </c>
      <c r="C48" s="31"/>
      <c r="D48" s="111">
        <v>900000</v>
      </c>
      <c r="E48" s="59"/>
      <c r="F48" s="27"/>
      <c r="G48" s="60">
        <v>8000000</v>
      </c>
      <c r="H48" s="26"/>
      <c r="I48" s="26" t="s">
        <v>175</v>
      </c>
      <c r="J48" s="26" t="s">
        <v>175</v>
      </c>
      <c r="K48" s="3" t="s">
        <v>172</v>
      </c>
      <c r="L48" s="27"/>
    </row>
    <row r="49" spans="1:12" ht="57" customHeight="1" x14ac:dyDescent="0.25">
      <c r="A49" s="115">
        <v>3</v>
      </c>
      <c r="B49" s="101" t="s">
        <v>29</v>
      </c>
      <c r="C49" s="31"/>
      <c r="D49" s="111">
        <v>1950000</v>
      </c>
      <c r="E49" s="59"/>
      <c r="F49" s="27"/>
      <c r="G49" s="60">
        <v>1950000</v>
      </c>
      <c r="H49" s="26"/>
      <c r="I49" s="26" t="s">
        <v>168</v>
      </c>
      <c r="J49" s="26" t="s">
        <v>168</v>
      </c>
      <c r="K49" s="3" t="s">
        <v>172</v>
      </c>
      <c r="L49" s="27"/>
    </row>
    <row r="50" spans="1:12" ht="57" customHeight="1" x14ac:dyDescent="0.25">
      <c r="A50" s="115">
        <v>4</v>
      </c>
      <c r="B50" s="101" t="s">
        <v>139</v>
      </c>
      <c r="C50" s="31"/>
      <c r="D50" s="111">
        <v>1000000</v>
      </c>
      <c r="E50" s="59"/>
      <c r="F50" s="27"/>
      <c r="G50" s="60">
        <v>900000</v>
      </c>
      <c r="H50" s="26"/>
      <c r="I50" s="26" t="s">
        <v>155</v>
      </c>
      <c r="J50" s="26" t="s">
        <v>155</v>
      </c>
      <c r="K50" s="3" t="s">
        <v>175</v>
      </c>
      <c r="L50" s="27"/>
    </row>
    <row r="51" spans="1:12" ht="57" customHeight="1" x14ac:dyDescent="0.25">
      <c r="A51" s="115">
        <v>5</v>
      </c>
      <c r="B51" s="101" t="s">
        <v>30</v>
      </c>
      <c r="C51" s="31"/>
      <c r="D51" s="111">
        <v>1000000</v>
      </c>
      <c r="E51" s="59"/>
      <c r="F51" s="27"/>
      <c r="G51" s="60">
        <v>1400000</v>
      </c>
      <c r="H51" s="26"/>
      <c r="I51" s="26" t="s">
        <v>160</v>
      </c>
      <c r="J51" s="26" t="s">
        <v>160</v>
      </c>
      <c r="K51" s="3" t="s">
        <v>162</v>
      </c>
      <c r="L51" s="27"/>
    </row>
    <row r="52" spans="1:12" ht="79.5" customHeight="1" x14ac:dyDescent="0.25">
      <c r="A52" s="115">
        <v>6</v>
      </c>
      <c r="B52" s="97" t="s">
        <v>60</v>
      </c>
      <c r="C52" s="31"/>
      <c r="D52" s="111">
        <v>1450000</v>
      </c>
      <c r="E52" s="59"/>
      <c r="F52" s="27"/>
      <c r="G52" s="60">
        <v>1400000</v>
      </c>
      <c r="H52" s="26"/>
      <c r="I52" s="26" t="s">
        <v>172</v>
      </c>
      <c r="J52" s="26" t="s">
        <v>172</v>
      </c>
      <c r="K52" s="3" t="s">
        <v>162</v>
      </c>
      <c r="L52" s="27"/>
    </row>
    <row r="53" spans="1:12" ht="70.5" customHeight="1" x14ac:dyDescent="0.2">
      <c r="A53" s="115">
        <v>7</v>
      </c>
      <c r="B53" s="101" t="s">
        <v>140</v>
      </c>
      <c r="C53" s="34"/>
      <c r="D53" s="111">
        <v>1200000</v>
      </c>
      <c r="E53" s="59"/>
      <c r="F53" s="27"/>
      <c r="G53" s="60"/>
      <c r="H53" s="26"/>
      <c r="I53" s="26" t="s">
        <v>172</v>
      </c>
      <c r="J53" s="26" t="s">
        <v>172</v>
      </c>
      <c r="K53" s="3" t="s">
        <v>160</v>
      </c>
      <c r="L53" s="27"/>
    </row>
    <row r="54" spans="1:12" ht="46.15" customHeight="1" x14ac:dyDescent="0.2">
      <c r="A54" s="116"/>
      <c r="B54" s="36"/>
      <c r="C54" s="29"/>
      <c r="D54" s="89"/>
      <c r="E54" s="145"/>
      <c r="F54" s="145"/>
      <c r="G54" s="145"/>
      <c r="H54" s="145"/>
      <c r="I54" s="145"/>
      <c r="J54" s="145"/>
      <c r="K54" s="145"/>
      <c r="L54" s="145"/>
    </row>
    <row r="55" spans="1:12" ht="48" customHeight="1" x14ac:dyDescent="0.2">
      <c r="A55" s="142" t="s">
        <v>18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4"/>
    </row>
  </sheetData>
  <autoFilter ref="B39:L55"/>
  <dataConsolidate/>
  <mergeCells count="14">
    <mergeCell ref="A55:L55"/>
    <mergeCell ref="E54:L54"/>
    <mergeCell ref="A19:A20"/>
    <mergeCell ref="C19:C20"/>
    <mergeCell ref="B19:B20"/>
    <mergeCell ref="E19:F19"/>
    <mergeCell ref="G19:G20"/>
    <mergeCell ref="L19:L20"/>
    <mergeCell ref="H19:K19"/>
    <mergeCell ref="A9:L9"/>
    <mergeCell ref="A10:L10"/>
    <mergeCell ref="A18:L18"/>
    <mergeCell ref="A14:L14"/>
    <mergeCell ref="A15:L15"/>
  </mergeCells>
  <printOptions horizontalCentered="1"/>
  <pageMargins left="0.59055118110236227" right="0.59055118110236227" top="0.55118110236220474" bottom="0.78740157480314965" header="0.51181102362204722" footer="0.51181102362204722"/>
  <pageSetup paperSize="9" scale="7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3:L112"/>
  <sheetViews>
    <sheetView tabSelected="1" zoomScale="90" zoomScaleNormal="90" workbookViewId="0">
      <selection activeCell="B41" sqref="B41"/>
    </sheetView>
  </sheetViews>
  <sheetFormatPr defaultColWidth="8.85546875" defaultRowHeight="12.75" x14ac:dyDescent="0.2"/>
  <cols>
    <col min="1" max="1" width="5.85546875" style="8" customWidth="1"/>
    <col min="2" max="2" width="21.140625" style="8" customWidth="1"/>
    <col min="3" max="3" width="27.42578125" style="12" customWidth="1"/>
    <col min="4" max="4" width="14.7109375" style="105" customWidth="1"/>
    <col min="5" max="5" width="14.28515625" style="11" customWidth="1"/>
    <col min="6" max="6" width="15" style="12" customWidth="1"/>
    <col min="7" max="7" width="12" style="105" customWidth="1"/>
    <col min="8" max="10" width="16.7109375" style="12" customWidth="1"/>
    <col min="11" max="11" width="27.7109375" style="11" customWidth="1"/>
    <col min="12" max="16384" width="8.85546875" style="12"/>
  </cols>
  <sheetData>
    <row r="3" spans="1:11" s="21" customFormat="1" ht="15" x14ac:dyDescent="0.2">
      <c r="A3" s="120" t="s">
        <v>6</v>
      </c>
      <c r="D3" s="103"/>
      <c r="E3" s="22"/>
      <c r="G3" s="103"/>
      <c r="K3" s="22"/>
    </row>
    <row r="4" spans="1:11" s="21" customFormat="1" ht="15" x14ac:dyDescent="0.2">
      <c r="A4" s="120" t="s">
        <v>7</v>
      </c>
      <c r="D4" s="103"/>
      <c r="E4" s="22"/>
      <c r="G4" s="103"/>
      <c r="K4" s="22"/>
    </row>
    <row r="5" spans="1:11" s="21" customFormat="1" ht="15" x14ac:dyDescent="0.2">
      <c r="A5" s="120" t="s">
        <v>8</v>
      </c>
      <c r="D5" s="103"/>
      <c r="E5" s="22"/>
      <c r="G5" s="103"/>
      <c r="K5" s="22"/>
    </row>
    <row r="6" spans="1:11" s="21" customFormat="1" ht="16.5" x14ac:dyDescent="0.25">
      <c r="A6" s="121" t="s">
        <v>9</v>
      </c>
      <c r="B6" s="24"/>
      <c r="D6" s="103"/>
      <c r="E6" s="22"/>
      <c r="G6" s="103"/>
      <c r="K6" s="22"/>
    </row>
    <row r="7" spans="1:11" s="21" customFormat="1" ht="15.75" x14ac:dyDescent="0.2">
      <c r="A7" s="18"/>
      <c r="B7" s="18"/>
      <c r="C7" s="23"/>
      <c r="D7" s="103"/>
      <c r="E7" s="22"/>
      <c r="G7" s="103"/>
      <c r="K7" s="22"/>
    </row>
    <row r="8" spans="1:11" s="21" customFormat="1" ht="15.75" x14ac:dyDescent="0.2">
      <c r="A8" s="18"/>
      <c r="B8" s="18"/>
      <c r="D8" s="103"/>
      <c r="E8" s="22"/>
      <c r="G8" s="103"/>
      <c r="K8" s="22"/>
    </row>
    <row r="9" spans="1:11" s="21" customFormat="1" ht="15" x14ac:dyDescent="0.2">
      <c r="A9" s="138" t="s">
        <v>151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s="21" customFormat="1" ht="15" x14ac:dyDescent="0.2">
      <c r="A10" s="139" t="s">
        <v>152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</row>
    <row r="11" spans="1:11" s="15" customFormat="1" x14ac:dyDescent="0.2">
      <c r="A11" s="19"/>
      <c r="B11" s="19"/>
      <c r="D11" s="104"/>
      <c r="E11" s="20"/>
      <c r="G11" s="104"/>
      <c r="K11" s="20"/>
    </row>
    <row r="12" spans="1:11" s="15" customFormat="1" x14ac:dyDescent="0.2">
      <c r="A12" s="19"/>
      <c r="B12" s="19"/>
      <c r="D12" s="104"/>
      <c r="E12" s="20"/>
      <c r="G12" s="104"/>
      <c r="K12" s="20"/>
    </row>
    <row r="13" spans="1:11" x14ac:dyDescent="0.2">
      <c r="C13" s="15"/>
    </row>
    <row r="14" spans="1:11" ht="20.25" x14ac:dyDescent="0.3">
      <c r="A14" s="141" t="s">
        <v>22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</row>
    <row r="15" spans="1:11" ht="20.25" x14ac:dyDescent="0.3">
      <c r="A15" s="141" t="s">
        <v>23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</row>
    <row r="16" spans="1:11" x14ac:dyDescent="0.2">
      <c r="C16" s="15"/>
    </row>
    <row r="17" spans="1:12" ht="12.75" customHeight="1" x14ac:dyDescent="0.2">
      <c r="C17" s="9"/>
      <c r="D17" s="54"/>
      <c r="E17" s="10"/>
      <c r="F17" s="9"/>
      <c r="G17" s="54"/>
      <c r="H17" s="9"/>
      <c r="I17" s="9"/>
      <c r="J17" s="9"/>
      <c r="K17" s="10"/>
    </row>
    <row r="18" spans="1:12" ht="33.6" customHeight="1" x14ac:dyDescent="0.2">
      <c r="A18" s="155" t="s">
        <v>31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40"/>
    </row>
    <row r="19" spans="1:12" s="13" customFormat="1" ht="47.45" customHeight="1" x14ac:dyDescent="0.2">
      <c r="A19" s="146" t="s">
        <v>0</v>
      </c>
      <c r="B19" s="156" t="s">
        <v>32</v>
      </c>
      <c r="C19" s="146" t="s">
        <v>10</v>
      </c>
      <c r="D19" s="148" t="s">
        <v>11</v>
      </c>
      <c r="E19" s="146" t="s">
        <v>19</v>
      </c>
      <c r="F19" s="146"/>
      <c r="G19" s="148" t="s">
        <v>20</v>
      </c>
      <c r="H19" s="146" t="s">
        <v>14</v>
      </c>
      <c r="I19" s="146"/>
      <c r="J19" s="146"/>
      <c r="K19" s="150" t="s">
        <v>21</v>
      </c>
    </row>
    <row r="20" spans="1:12" s="13" customFormat="1" ht="25.5" x14ac:dyDescent="0.2">
      <c r="A20" s="147"/>
      <c r="B20" s="146"/>
      <c r="C20" s="147"/>
      <c r="D20" s="149"/>
      <c r="E20" s="6" t="s">
        <v>12</v>
      </c>
      <c r="F20" s="39" t="s">
        <v>13</v>
      </c>
      <c r="G20" s="149"/>
      <c r="H20" s="38" t="s">
        <v>15</v>
      </c>
      <c r="I20" s="38" t="s">
        <v>16</v>
      </c>
      <c r="J20" s="38" t="s">
        <v>17</v>
      </c>
      <c r="K20" s="151"/>
    </row>
    <row r="21" spans="1:12" s="13" customFormat="1" ht="15" customHeight="1" x14ac:dyDescent="0.2">
      <c r="A21" s="4"/>
      <c r="B21" s="4"/>
      <c r="C21" s="5" t="s">
        <v>3</v>
      </c>
      <c r="D21" s="78">
        <f>D22+D55+D99</f>
        <v>17536000</v>
      </c>
      <c r="E21" s="7"/>
      <c r="F21" s="4"/>
      <c r="G21" s="78"/>
      <c r="H21" s="4"/>
      <c r="I21" s="4"/>
      <c r="J21" s="4"/>
      <c r="K21" s="7"/>
    </row>
    <row r="22" spans="1:12" s="13" customFormat="1" ht="15" customHeight="1" x14ac:dyDescent="0.2">
      <c r="A22" s="113"/>
      <c r="B22" s="39"/>
      <c r="C22" s="2" t="s">
        <v>1</v>
      </c>
      <c r="D22" s="96">
        <f>SUM(D23:D54)</f>
        <v>6936000</v>
      </c>
      <c r="E22" s="6">
        <f>SUM(E23:E56)</f>
        <v>0</v>
      </c>
      <c r="F22" s="39"/>
      <c r="G22" s="96"/>
      <c r="H22" s="39"/>
      <c r="I22" s="39"/>
      <c r="J22" s="16"/>
      <c r="K22" s="6"/>
    </row>
    <row r="23" spans="1:12" s="14" customFormat="1" ht="46.9" customHeight="1" x14ac:dyDescent="0.2">
      <c r="A23" s="72">
        <v>1</v>
      </c>
      <c r="B23" s="72" t="s">
        <v>72</v>
      </c>
      <c r="C23" s="29"/>
      <c r="D23" s="87">
        <v>250000</v>
      </c>
      <c r="E23" s="87"/>
      <c r="F23" s="93"/>
      <c r="G23" s="60"/>
      <c r="H23" s="93" t="s">
        <v>174</v>
      </c>
      <c r="I23" s="93" t="s">
        <v>174</v>
      </c>
      <c r="J23" s="93" t="s">
        <v>176</v>
      </c>
      <c r="K23" s="63"/>
    </row>
    <row r="24" spans="1:12" s="14" customFormat="1" ht="57.75" customHeight="1" x14ac:dyDescent="0.2">
      <c r="A24" s="72">
        <v>2</v>
      </c>
      <c r="B24" s="65" t="s">
        <v>76</v>
      </c>
      <c r="C24" s="29"/>
      <c r="D24" s="60">
        <v>430000</v>
      </c>
      <c r="E24" s="100"/>
      <c r="F24" s="100"/>
      <c r="G24" s="60">
        <v>390000</v>
      </c>
      <c r="H24" s="100" t="s">
        <v>174</v>
      </c>
      <c r="I24" s="100" t="s">
        <v>174</v>
      </c>
      <c r="J24" s="100" t="s">
        <v>176</v>
      </c>
      <c r="K24" s="63"/>
    </row>
    <row r="25" spans="1:12" s="14" customFormat="1" ht="77.25" customHeight="1" x14ac:dyDescent="0.2">
      <c r="A25" s="72">
        <v>3</v>
      </c>
      <c r="B25" s="65" t="s">
        <v>77</v>
      </c>
      <c r="C25" s="29"/>
      <c r="D25" s="60">
        <v>15000</v>
      </c>
      <c r="E25" s="100"/>
      <c r="F25" s="100"/>
      <c r="G25" s="60"/>
      <c r="H25" s="100" t="s">
        <v>174</v>
      </c>
      <c r="I25" s="100" t="s">
        <v>174</v>
      </c>
      <c r="J25" s="100" t="s">
        <v>164</v>
      </c>
      <c r="K25" s="63"/>
    </row>
    <row r="26" spans="1:12" s="14" customFormat="1" ht="72" customHeight="1" x14ac:dyDescent="0.2">
      <c r="A26" s="72">
        <v>4</v>
      </c>
      <c r="B26" s="100" t="s">
        <v>73</v>
      </c>
      <c r="C26" s="29"/>
      <c r="D26" s="60">
        <v>50000</v>
      </c>
      <c r="E26" s="100"/>
      <c r="F26" s="100"/>
      <c r="G26" s="60">
        <v>390000</v>
      </c>
      <c r="H26" s="100" t="s">
        <v>174</v>
      </c>
      <c r="I26" s="100" t="s">
        <v>174</v>
      </c>
      <c r="J26" s="100" t="s">
        <v>164</v>
      </c>
      <c r="K26" s="63"/>
    </row>
    <row r="27" spans="1:12" s="14" customFormat="1" ht="54.75" customHeight="1" x14ac:dyDescent="0.2">
      <c r="A27" s="115">
        <v>5</v>
      </c>
      <c r="B27" s="65" t="s">
        <v>71</v>
      </c>
      <c r="C27" s="29"/>
      <c r="D27" s="60">
        <v>90000</v>
      </c>
      <c r="E27" s="100"/>
      <c r="F27" s="100"/>
      <c r="G27" s="60">
        <v>380000</v>
      </c>
      <c r="H27" s="100" t="s">
        <v>174</v>
      </c>
      <c r="I27" s="100" t="s">
        <v>174</v>
      </c>
      <c r="J27" s="100" t="s">
        <v>176</v>
      </c>
      <c r="K27" s="50"/>
    </row>
    <row r="28" spans="1:12" s="14" customFormat="1" ht="57" customHeight="1" x14ac:dyDescent="0.2">
      <c r="A28" s="115">
        <v>6</v>
      </c>
      <c r="B28" s="79" t="s">
        <v>116</v>
      </c>
      <c r="C28" s="25"/>
      <c r="D28" s="60">
        <v>15000</v>
      </c>
      <c r="E28" s="27"/>
      <c r="F28" s="28"/>
      <c r="G28" s="60">
        <v>40000</v>
      </c>
      <c r="H28" s="26" t="s">
        <v>154</v>
      </c>
      <c r="I28" s="26" t="s">
        <v>154</v>
      </c>
      <c r="J28" s="3" t="s">
        <v>165</v>
      </c>
      <c r="K28" s="86"/>
    </row>
    <row r="29" spans="1:12" s="14" customFormat="1" ht="58.5" customHeight="1" x14ac:dyDescent="0.2">
      <c r="A29" s="115">
        <v>7</v>
      </c>
      <c r="B29" s="45" t="s">
        <v>33</v>
      </c>
      <c r="C29" s="25"/>
      <c r="D29" s="60">
        <v>420000</v>
      </c>
      <c r="E29" s="27"/>
      <c r="F29" s="28"/>
      <c r="G29" s="60">
        <v>390000</v>
      </c>
      <c r="H29" s="26" t="s">
        <v>154</v>
      </c>
      <c r="I29" s="26" t="s">
        <v>154</v>
      </c>
      <c r="J29" s="3" t="s">
        <v>165</v>
      </c>
      <c r="K29" s="86"/>
    </row>
    <row r="30" spans="1:12" s="14" customFormat="1" ht="57" customHeight="1" x14ac:dyDescent="0.2">
      <c r="A30" s="115">
        <v>8</v>
      </c>
      <c r="B30" s="45" t="s">
        <v>34</v>
      </c>
      <c r="C30" s="25"/>
      <c r="D30" s="60">
        <v>15000</v>
      </c>
      <c r="E30" s="27"/>
      <c r="F30" s="28"/>
      <c r="G30" s="60">
        <v>30000</v>
      </c>
      <c r="H30" s="26" t="s">
        <v>175</v>
      </c>
      <c r="I30" s="26" t="s">
        <v>175</v>
      </c>
      <c r="J30" s="3" t="s">
        <v>168</v>
      </c>
      <c r="K30" s="86"/>
    </row>
    <row r="31" spans="1:12" s="14" customFormat="1" ht="69" customHeight="1" x14ac:dyDescent="0.2">
      <c r="A31" s="115">
        <v>9</v>
      </c>
      <c r="B31" s="79" t="s">
        <v>111</v>
      </c>
      <c r="C31" s="41" t="s">
        <v>35</v>
      </c>
      <c r="D31" s="60">
        <v>355000</v>
      </c>
      <c r="E31" s="27"/>
      <c r="F31" s="28"/>
      <c r="G31" s="60">
        <v>390000</v>
      </c>
      <c r="H31" s="26" t="s">
        <v>174</v>
      </c>
      <c r="I31" s="26" t="s">
        <v>174</v>
      </c>
      <c r="J31" s="3" t="s">
        <v>176</v>
      </c>
      <c r="K31" s="86"/>
    </row>
    <row r="32" spans="1:12" s="14" customFormat="1" ht="96" customHeight="1" x14ac:dyDescent="0.2">
      <c r="A32" s="72">
        <v>10</v>
      </c>
      <c r="B32" s="127" t="s">
        <v>118</v>
      </c>
      <c r="C32" s="29"/>
      <c r="D32" s="87">
        <v>390000</v>
      </c>
      <c r="E32" s="100"/>
      <c r="F32" s="100"/>
      <c r="G32" s="60"/>
      <c r="H32" s="100" t="s">
        <v>174</v>
      </c>
      <c r="I32" s="100" t="s">
        <v>174</v>
      </c>
      <c r="J32" s="100" t="s">
        <v>176</v>
      </c>
      <c r="K32" s="90"/>
    </row>
    <row r="33" spans="1:11" s="14" customFormat="1" ht="94.5" customHeight="1" x14ac:dyDescent="0.2">
      <c r="A33" s="115">
        <v>11</v>
      </c>
      <c r="B33" s="79" t="s">
        <v>112</v>
      </c>
      <c r="C33" s="41"/>
      <c r="D33" s="60">
        <v>80000</v>
      </c>
      <c r="E33" s="27"/>
      <c r="F33" s="28"/>
      <c r="G33" s="60">
        <v>130000</v>
      </c>
      <c r="H33" s="26" t="s">
        <v>174</v>
      </c>
      <c r="I33" s="26" t="s">
        <v>174</v>
      </c>
      <c r="J33" s="3" t="s">
        <v>160</v>
      </c>
      <c r="K33" s="27"/>
    </row>
    <row r="34" spans="1:11" s="14" customFormat="1" ht="31.5" customHeight="1" x14ac:dyDescent="0.2">
      <c r="A34" s="115">
        <v>12</v>
      </c>
      <c r="B34" s="45" t="s">
        <v>36</v>
      </c>
      <c r="C34" s="25"/>
      <c r="D34" s="60">
        <v>100000</v>
      </c>
      <c r="E34" s="27"/>
      <c r="F34" s="28"/>
      <c r="G34" s="60">
        <v>50000</v>
      </c>
      <c r="H34" s="26" t="s">
        <v>175</v>
      </c>
      <c r="I34" s="26" t="s">
        <v>175</v>
      </c>
      <c r="J34" s="3" t="s">
        <v>168</v>
      </c>
      <c r="K34" s="27"/>
    </row>
    <row r="35" spans="1:11" s="14" customFormat="1" ht="57" customHeight="1" x14ac:dyDescent="0.2">
      <c r="A35" s="115">
        <v>13</v>
      </c>
      <c r="B35" s="100" t="s">
        <v>37</v>
      </c>
      <c r="C35" s="25"/>
      <c r="D35" s="60">
        <v>12000</v>
      </c>
      <c r="E35" s="27"/>
      <c r="F35" s="28"/>
      <c r="G35" s="60">
        <v>150000</v>
      </c>
      <c r="H35" s="26" t="s">
        <v>174</v>
      </c>
      <c r="I35" s="26" t="s">
        <v>174</v>
      </c>
      <c r="J35" s="3" t="s">
        <v>160</v>
      </c>
      <c r="K35" s="27"/>
    </row>
    <row r="36" spans="1:11" s="14" customFormat="1" ht="66.75" customHeight="1" x14ac:dyDescent="0.2">
      <c r="A36" s="72">
        <v>14</v>
      </c>
      <c r="B36" s="72" t="s">
        <v>132</v>
      </c>
      <c r="C36" s="29"/>
      <c r="D36" s="60">
        <v>55000</v>
      </c>
      <c r="E36" s="112"/>
      <c r="F36" s="112"/>
      <c r="G36" s="60">
        <v>320000</v>
      </c>
      <c r="H36" s="112" t="s">
        <v>172</v>
      </c>
      <c r="I36" s="112" t="s">
        <v>177</v>
      </c>
      <c r="J36" s="112" t="s">
        <v>166</v>
      </c>
      <c r="K36" s="50"/>
    </row>
    <row r="37" spans="1:11" s="14" customFormat="1" ht="41.25" customHeight="1" x14ac:dyDescent="0.2">
      <c r="A37" s="115">
        <v>15</v>
      </c>
      <c r="B37" s="61" t="s">
        <v>78</v>
      </c>
      <c r="C37" s="25"/>
      <c r="D37" s="60">
        <v>150000</v>
      </c>
      <c r="E37" s="27"/>
      <c r="F37" s="28"/>
      <c r="G37" s="60">
        <v>80000</v>
      </c>
      <c r="H37" s="26" t="s">
        <v>175</v>
      </c>
      <c r="I37" s="26" t="s">
        <v>175</v>
      </c>
      <c r="J37" s="3" t="s">
        <v>166</v>
      </c>
      <c r="K37" s="27"/>
    </row>
    <row r="38" spans="1:11" s="14" customFormat="1" ht="57" customHeight="1" x14ac:dyDescent="0.2">
      <c r="A38" s="115">
        <v>16</v>
      </c>
      <c r="B38" s="45" t="s">
        <v>38</v>
      </c>
      <c r="C38" s="25"/>
      <c r="D38" s="87">
        <v>100000</v>
      </c>
      <c r="E38" s="27"/>
      <c r="F38" s="28"/>
      <c r="G38" s="60"/>
      <c r="H38" s="26" t="s">
        <v>174</v>
      </c>
      <c r="I38" s="26" t="s">
        <v>174</v>
      </c>
      <c r="J38" s="3" t="s">
        <v>176</v>
      </c>
      <c r="K38" s="27"/>
    </row>
    <row r="39" spans="1:11" s="14" customFormat="1" ht="66" customHeight="1" x14ac:dyDescent="0.2">
      <c r="A39" s="115">
        <v>17</v>
      </c>
      <c r="B39" s="45" t="s">
        <v>39</v>
      </c>
      <c r="C39" s="25"/>
      <c r="D39" s="60">
        <v>250000</v>
      </c>
      <c r="E39" s="27"/>
      <c r="F39" s="28"/>
      <c r="G39" s="60">
        <v>200000</v>
      </c>
      <c r="H39" s="26" t="s">
        <v>172</v>
      </c>
      <c r="I39" s="26" t="s">
        <v>177</v>
      </c>
      <c r="J39" s="3" t="s">
        <v>173</v>
      </c>
      <c r="K39" s="27"/>
    </row>
    <row r="40" spans="1:11" s="14" customFormat="1" ht="57" customHeight="1" x14ac:dyDescent="0.2">
      <c r="A40" s="115">
        <v>18</v>
      </c>
      <c r="B40" s="47" t="s">
        <v>40</v>
      </c>
      <c r="C40" s="41" t="s">
        <v>53</v>
      </c>
      <c r="D40" s="60">
        <v>300000</v>
      </c>
      <c r="E40" s="27"/>
      <c r="F40" s="28"/>
      <c r="G40" s="60">
        <v>50000</v>
      </c>
      <c r="H40" s="26" t="s">
        <v>155</v>
      </c>
      <c r="I40" s="26" t="s">
        <v>155</v>
      </c>
      <c r="J40" s="3" t="s">
        <v>158</v>
      </c>
      <c r="K40" s="27"/>
    </row>
    <row r="41" spans="1:11" s="14" customFormat="1" ht="109.5" customHeight="1" x14ac:dyDescent="0.2">
      <c r="A41" s="112">
        <v>19</v>
      </c>
      <c r="B41" s="91" t="s">
        <v>180</v>
      </c>
      <c r="C41" s="25"/>
      <c r="D41" s="60">
        <v>495000</v>
      </c>
      <c r="E41" s="27"/>
      <c r="F41" s="28"/>
      <c r="G41" s="60">
        <v>850000</v>
      </c>
      <c r="H41" s="26" t="s">
        <v>155</v>
      </c>
      <c r="I41" s="26" t="s">
        <v>155</v>
      </c>
      <c r="J41" s="3" t="s">
        <v>173</v>
      </c>
      <c r="K41" s="27"/>
    </row>
    <row r="42" spans="1:11" s="14" customFormat="1" ht="81" customHeight="1" x14ac:dyDescent="0.2">
      <c r="A42" s="115">
        <v>20</v>
      </c>
      <c r="B42" s="67" t="s">
        <v>93</v>
      </c>
      <c r="C42" s="42"/>
      <c r="D42" s="60">
        <v>447500</v>
      </c>
      <c r="E42" s="46"/>
      <c r="F42" s="46"/>
      <c r="G42" s="60">
        <v>320000</v>
      </c>
      <c r="H42" s="46" t="s">
        <v>174</v>
      </c>
      <c r="I42" s="46" t="s">
        <v>174</v>
      </c>
      <c r="J42" s="46" t="s">
        <v>176</v>
      </c>
      <c r="K42" s="46"/>
    </row>
    <row r="43" spans="1:11" s="14" customFormat="1" ht="48.75" customHeight="1" x14ac:dyDescent="0.2">
      <c r="A43" s="115">
        <v>21</v>
      </c>
      <c r="B43" s="45" t="s">
        <v>41</v>
      </c>
      <c r="C43" s="42" t="s">
        <v>42</v>
      </c>
      <c r="D43" s="60">
        <v>200000</v>
      </c>
      <c r="E43" s="46"/>
      <c r="F43" s="46"/>
      <c r="G43" s="60"/>
      <c r="H43" s="46" t="s">
        <v>174</v>
      </c>
      <c r="I43" s="46" t="s">
        <v>174</v>
      </c>
      <c r="J43" s="46" t="s">
        <v>176</v>
      </c>
      <c r="K43" s="46"/>
    </row>
    <row r="44" spans="1:11" s="14" customFormat="1" ht="57" customHeight="1" x14ac:dyDescent="0.2">
      <c r="A44" s="72">
        <v>22</v>
      </c>
      <c r="B44" s="65" t="s">
        <v>75</v>
      </c>
      <c r="C44" s="29"/>
      <c r="D44" s="87">
        <v>390000</v>
      </c>
      <c r="E44" s="100"/>
      <c r="F44" s="100"/>
      <c r="G44" s="60"/>
      <c r="H44" s="100" t="s">
        <v>160</v>
      </c>
      <c r="I44" s="100" t="s">
        <v>160</v>
      </c>
      <c r="J44" s="100" t="s">
        <v>170</v>
      </c>
      <c r="K44" s="100"/>
    </row>
    <row r="45" spans="1:11" s="14" customFormat="1" ht="57" customHeight="1" x14ac:dyDescent="0.2">
      <c r="A45" s="72">
        <v>23</v>
      </c>
      <c r="B45" s="72" t="s">
        <v>114</v>
      </c>
      <c r="C45" s="29"/>
      <c r="D45" s="60">
        <v>200000</v>
      </c>
      <c r="E45" s="100"/>
      <c r="F45" s="100"/>
      <c r="G45" s="60"/>
      <c r="H45" s="100" t="s">
        <v>160</v>
      </c>
      <c r="I45" s="100" t="s">
        <v>160</v>
      </c>
      <c r="J45" s="100" t="s">
        <v>170</v>
      </c>
      <c r="K45" s="100"/>
    </row>
    <row r="46" spans="1:11" s="14" customFormat="1" ht="52.5" customHeight="1" x14ac:dyDescent="0.2">
      <c r="A46" s="115">
        <v>24</v>
      </c>
      <c r="B46" s="61" t="s">
        <v>74</v>
      </c>
      <c r="C46" s="42"/>
      <c r="D46" s="87">
        <v>190000</v>
      </c>
      <c r="E46" s="46"/>
      <c r="F46" s="46"/>
      <c r="G46" s="60"/>
      <c r="H46" s="46" t="s">
        <v>164</v>
      </c>
      <c r="I46" s="46" t="s">
        <v>164</v>
      </c>
      <c r="J46" s="46" t="s">
        <v>164</v>
      </c>
      <c r="K46" s="46"/>
    </row>
    <row r="47" spans="1:11" s="14" customFormat="1" ht="57" customHeight="1" x14ac:dyDescent="0.2">
      <c r="A47" s="115">
        <v>25</v>
      </c>
      <c r="B47" s="64" t="s">
        <v>79</v>
      </c>
      <c r="C47" s="34"/>
      <c r="D47" s="87">
        <v>30000</v>
      </c>
      <c r="E47" s="27"/>
      <c r="F47" s="28"/>
      <c r="G47" s="60"/>
      <c r="H47" s="26" t="s">
        <v>174</v>
      </c>
      <c r="I47" s="26" t="s">
        <v>174</v>
      </c>
      <c r="J47" s="3" t="s">
        <v>164</v>
      </c>
      <c r="K47" s="27"/>
    </row>
    <row r="48" spans="1:11" s="14" customFormat="1" ht="91.5" customHeight="1" x14ac:dyDescent="0.2">
      <c r="A48" s="72">
        <v>26</v>
      </c>
      <c r="B48" s="72" t="s">
        <v>110</v>
      </c>
      <c r="C48" s="25"/>
      <c r="D48" s="60">
        <v>200000</v>
      </c>
      <c r="E48" s="27"/>
      <c r="F48" s="28"/>
      <c r="G48" s="60"/>
      <c r="H48" s="26" t="s">
        <v>154</v>
      </c>
      <c r="I48" s="26" t="s">
        <v>154</v>
      </c>
      <c r="J48" s="3" t="s">
        <v>165</v>
      </c>
      <c r="K48" s="27"/>
    </row>
    <row r="49" spans="1:11" s="14" customFormat="1" ht="65.25" customHeight="1" x14ac:dyDescent="0.2">
      <c r="A49" s="115">
        <v>27</v>
      </c>
      <c r="B49" s="77" t="s">
        <v>98</v>
      </c>
      <c r="C49" s="34"/>
      <c r="D49" s="87">
        <v>450000</v>
      </c>
      <c r="E49" s="48"/>
      <c r="F49" s="48"/>
      <c r="G49" s="60"/>
      <c r="H49" s="48" t="s">
        <v>172</v>
      </c>
      <c r="I49" s="48" t="s">
        <v>177</v>
      </c>
      <c r="J49" s="48" t="s">
        <v>170</v>
      </c>
      <c r="K49" s="48"/>
    </row>
    <row r="50" spans="1:11" s="14" customFormat="1" ht="65.25" customHeight="1" x14ac:dyDescent="0.2">
      <c r="A50" s="72">
        <v>28</v>
      </c>
      <c r="B50" s="77" t="s">
        <v>143</v>
      </c>
      <c r="C50" s="34"/>
      <c r="D50" s="87">
        <v>400000</v>
      </c>
      <c r="E50" s="100"/>
      <c r="F50" s="100"/>
      <c r="G50" s="60">
        <v>200000</v>
      </c>
      <c r="H50" s="100" t="s">
        <v>174</v>
      </c>
      <c r="I50" s="100" t="s">
        <v>174</v>
      </c>
      <c r="J50" s="100" t="s">
        <v>176</v>
      </c>
      <c r="K50" s="100"/>
    </row>
    <row r="51" spans="1:11" s="14" customFormat="1" ht="57" customHeight="1" x14ac:dyDescent="0.2">
      <c r="A51" s="116">
        <v>29</v>
      </c>
      <c r="B51" s="80" t="s">
        <v>113</v>
      </c>
      <c r="C51" s="29"/>
      <c r="D51" s="60">
        <v>300000</v>
      </c>
      <c r="E51" s="100"/>
      <c r="F51" s="100"/>
      <c r="G51" s="100"/>
      <c r="H51" s="100" t="s">
        <v>154</v>
      </c>
      <c r="I51" s="100" t="s">
        <v>154</v>
      </c>
      <c r="J51" s="100" t="s">
        <v>165</v>
      </c>
      <c r="K51" s="100"/>
    </row>
    <row r="52" spans="1:11" s="14" customFormat="1" ht="57" customHeight="1" x14ac:dyDescent="0.2">
      <c r="A52" s="116">
        <v>30</v>
      </c>
      <c r="B52" s="93" t="s">
        <v>129</v>
      </c>
      <c r="C52" s="29"/>
      <c r="D52" s="60">
        <v>205000</v>
      </c>
      <c r="E52" s="100"/>
      <c r="F52" s="100"/>
      <c r="G52" s="100"/>
      <c r="H52" s="100" t="s">
        <v>168</v>
      </c>
      <c r="I52" s="100" t="s">
        <v>168</v>
      </c>
      <c r="J52" s="100" t="s">
        <v>172</v>
      </c>
      <c r="K52" s="100"/>
    </row>
    <row r="53" spans="1:11" s="14" customFormat="1" ht="80.25" customHeight="1" x14ac:dyDescent="0.2">
      <c r="A53" s="72">
        <v>31</v>
      </c>
      <c r="B53" s="70" t="s">
        <v>148</v>
      </c>
      <c r="C53" s="29"/>
      <c r="D53" s="60">
        <v>300000</v>
      </c>
      <c r="E53" s="100"/>
      <c r="F53" s="100"/>
      <c r="G53" s="100">
        <v>300000</v>
      </c>
      <c r="H53" s="100" t="s">
        <v>155</v>
      </c>
      <c r="I53" s="100" t="s">
        <v>155</v>
      </c>
      <c r="J53" s="100" t="s">
        <v>173</v>
      </c>
      <c r="K53" s="100"/>
    </row>
    <row r="54" spans="1:11" s="14" customFormat="1" ht="114" customHeight="1" x14ac:dyDescent="0.2">
      <c r="A54" s="115">
        <v>32</v>
      </c>
      <c r="B54" s="70" t="s">
        <v>115</v>
      </c>
      <c r="C54" s="34"/>
      <c r="D54" s="60">
        <v>51500</v>
      </c>
      <c r="E54" s="27"/>
      <c r="F54" s="28"/>
      <c r="G54" s="60" t="s">
        <v>130</v>
      </c>
      <c r="H54" s="26" t="s">
        <v>160</v>
      </c>
      <c r="I54" s="26" t="s">
        <v>160</v>
      </c>
      <c r="J54" s="3" t="s">
        <v>170</v>
      </c>
      <c r="K54" s="27"/>
    </row>
    <row r="55" spans="1:11" s="14" customFormat="1" ht="78.75" customHeight="1" x14ac:dyDescent="0.2">
      <c r="A55" s="113"/>
      <c r="B55" s="68"/>
      <c r="C55" s="2" t="s">
        <v>82</v>
      </c>
      <c r="D55" s="114">
        <f>SUM(D56:D98)</f>
        <v>7255000</v>
      </c>
      <c r="E55" s="6">
        <f>SUM(E56:E91)</f>
        <v>0</v>
      </c>
      <c r="F55" s="68"/>
      <c r="G55" s="96"/>
      <c r="H55" s="68"/>
      <c r="I55" s="68"/>
      <c r="J55" s="73"/>
      <c r="K55" s="6"/>
    </row>
    <row r="56" spans="1:11" s="13" customFormat="1" ht="15" customHeight="1" x14ac:dyDescent="0.2">
      <c r="A56" s="72">
        <v>1</v>
      </c>
      <c r="B56" s="51" t="s">
        <v>63</v>
      </c>
      <c r="C56" s="29"/>
      <c r="D56" s="60">
        <v>480000</v>
      </c>
      <c r="E56" s="100"/>
      <c r="F56" s="100"/>
      <c r="G56" s="60">
        <v>575000</v>
      </c>
      <c r="H56" s="100" t="s">
        <v>174</v>
      </c>
      <c r="I56" s="100" t="s">
        <v>174</v>
      </c>
      <c r="J56" s="100" t="s">
        <v>176</v>
      </c>
      <c r="K56" s="100"/>
    </row>
    <row r="57" spans="1:11" s="14" customFormat="1" ht="57" customHeight="1" x14ac:dyDescent="0.2">
      <c r="A57" s="115">
        <v>2</v>
      </c>
      <c r="B57" s="67" t="s">
        <v>43</v>
      </c>
      <c r="C57" s="25"/>
      <c r="D57" s="60">
        <v>150000</v>
      </c>
      <c r="E57" s="27"/>
      <c r="F57" s="28"/>
      <c r="G57" s="60"/>
      <c r="H57" s="26" t="s">
        <v>175</v>
      </c>
      <c r="I57" s="26" t="s">
        <v>178</v>
      </c>
      <c r="J57" s="3" t="s">
        <v>161</v>
      </c>
      <c r="K57" s="27"/>
    </row>
    <row r="58" spans="1:11" s="14" customFormat="1" ht="78.75" customHeight="1" x14ac:dyDescent="0.2">
      <c r="A58" s="72">
        <v>3</v>
      </c>
      <c r="B58" s="71" t="s">
        <v>122</v>
      </c>
      <c r="C58" s="29"/>
      <c r="D58" s="60">
        <v>100000</v>
      </c>
      <c r="E58" s="112"/>
      <c r="F58" s="112"/>
      <c r="G58" s="60">
        <v>100000</v>
      </c>
      <c r="H58" s="112" t="s">
        <v>172</v>
      </c>
      <c r="I58" s="112" t="s">
        <v>172</v>
      </c>
      <c r="J58" s="112" t="s">
        <v>160</v>
      </c>
      <c r="K58" s="112"/>
    </row>
    <row r="59" spans="1:11" s="14" customFormat="1" ht="67.5" customHeight="1" x14ac:dyDescent="0.2">
      <c r="A59" s="115">
        <v>4</v>
      </c>
      <c r="B59" s="45" t="s">
        <v>44</v>
      </c>
      <c r="C59" s="25"/>
      <c r="D59" s="60">
        <v>70000</v>
      </c>
      <c r="E59" s="27"/>
      <c r="F59" s="28"/>
      <c r="G59" s="60"/>
      <c r="H59" s="26" t="s">
        <v>174</v>
      </c>
      <c r="I59" s="26" t="s">
        <v>174</v>
      </c>
      <c r="J59" s="3" t="s">
        <v>154</v>
      </c>
      <c r="K59" s="27"/>
    </row>
    <row r="60" spans="1:11" s="14" customFormat="1" ht="91.5" customHeight="1" x14ac:dyDescent="0.2">
      <c r="A60" s="116">
        <v>5</v>
      </c>
      <c r="B60" s="45" t="s">
        <v>47</v>
      </c>
      <c r="C60" s="25"/>
      <c r="D60" s="60">
        <v>100000</v>
      </c>
      <c r="E60" s="26"/>
      <c r="F60" s="26"/>
      <c r="G60" s="94"/>
      <c r="H60" s="26" t="s">
        <v>172</v>
      </c>
      <c r="I60" s="26" t="s">
        <v>172</v>
      </c>
      <c r="J60" s="26" t="s">
        <v>160</v>
      </c>
      <c r="K60" s="26"/>
    </row>
    <row r="61" spans="1:11" s="14" customFormat="1" ht="72.75" customHeight="1" x14ac:dyDescent="0.2">
      <c r="A61" s="115">
        <v>6</v>
      </c>
      <c r="B61" s="98" t="s">
        <v>144</v>
      </c>
      <c r="C61" s="25"/>
      <c r="D61" s="60">
        <v>185000</v>
      </c>
      <c r="E61" s="27"/>
      <c r="F61" s="28"/>
      <c r="G61" s="60">
        <v>100000</v>
      </c>
      <c r="H61" s="26" t="s">
        <v>154</v>
      </c>
      <c r="I61" s="26" t="s">
        <v>154</v>
      </c>
      <c r="J61" s="3" t="s">
        <v>164</v>
      </c>
      <c r="K61" s="27"/>
    </row>
    <row r="62" spans="1:11" s="14" customFormat="1" ht="99" customHeight="1" x14ac:dyDescent="0.2">
      <c r="A62" s="115">
        <v>7</v>
      </c>
      <c r="B62" s="45" t="s">
        <v>45</v>
      </c>
      <c r="C62" s="25"/>
      <c r="D62" s="60">
        <v>100000</v>
      </c>
      <c r="E62" s="27"/>
      <c r="F62" s="28"/>
      <c r="G62" s="60"/>
      <c r="H62" s="26" t="s">
        <v>175</v>
      </c>
      <c r="I62" s="26" t="s">
        <v>178</v>
      </c>
      <c r="J62" s="3" t="s">
        <v>168</v>
      </c>
      <c r="K62" s="27"/>
    </row>
    <row r="63" spans="1:11" s="14" customFormat="1" ht="66" customHeight="1" x14ac:dyDescent="0.2">
      <c r="A63" s="116">
        <v>8</v>
      </c>
      <c r="B63" s="45" t="s">
        <v>46</v>
      </c>
      <c r="C63" s="88"/>
      <c r="D63" s="60">
        <v>300000</v>
      </c>
      <c r="E63" s="100"/>
      <c r="F63" s="100"/>
      <c r="G63" s="100"/>
      <c r="H63" s="100" t="s">
        <v>175</v>
      </c>
      <c r="I63" s="100" t="s">
        <v>178</v>
      </c>
      <c r="J63" s="100" t="s">
        <v>162</v>
      </c>
      <c r="K63" s="84"/>
    </row>
    <row r="64" spans="1:11" s="14" customFormat="1" ht="77.25" customHeight="1" x14ac:dyDescent="0.2">
      <c r="A64" s="115">
        <v>9</v>
      </c>
      <c r="B64" s="79" t="s">
        <v>123</v>
      </c>
      <c r="C64" s="25"/>
      <c r="D64" s="60">
        <v>170000</v>
      </c>
      <c r="E64" s="27"/>
      <c r="F64" s="28"/>
      <c r="G64" s="60"/>
      <c r="H64" s="26" t="s">
        <v>174</v>
      </c>
      <c r="I64" s="26" t="s">
        <v>174</v>
      </c>
      <c r="J64" s="3" t="s">
        <v>176</v>
      </c>
      <c r="K64" s="27"/>
    </row>
    <row r="65" spans="1:11" s="14" customFormat="1" ht="75.75" customHeight="1" x14ac:dyDescent="0.2">
      <c r="A65" s="115">
        <v>10</v>
      </c>
      <c r="B65" s="91" t="s">
        <v>133</v>
      </c>
      <c r="C65" s="25"/>
      <c r="D65" s="60">
        <v>300000</v>
      </c>
      <c r="E65" s="27"/>
      <c r="F65" s="28"/>
      <c r="G65" s="60">
        <v>150000</v>
      </c>
      <c r="H65" s="26" t="s">
        <v>174</v>
      </c>
      <c r="I65" s="26" t="s">
        <v>174</v>
      </c>
      <c r="J65" s="3" t="s">
        <v>176</v>
      </c>
      <c r="K65" s="27"/>
    </row>
    <row r="66" spans="1:11" s="14" customFormat="1" ht="46.5" customHeight="1" x14ac:dyDescent="0.2">
      <c r="A66" s="115">
        <v>11</v>
      </c>
      <c r="B66" s="45" t="s">
        <v>48</v>
      </c>
      <c r="C66" s="25"/>
      <c r="D66" s="60">
        <v>100000</v>
      </c>
      <c r="E66" s="27"/>
      <c r="F66" s="28"/>
      <c r="G66" s="60"/>
      <c r="H66" s="26" t="s">
        <v>174</v>
      </c>
      <c r="I66" s="26" t="s">
        <v>174</v>
      </c>
      <c r="J66" s="3" t="s">
        <v>176</v>
      </c>
      <c r="K66" s="27"/>
    </row>
    <row r="67" spans="1:11" s="14" customFormat="1" ht="54" customHeight="1" x14ac:dyDescent="0.2">
      <c r="A67" s="116">
        <v>12</v>
      </c>
      <c r="B67" s="72" t="s">
        <v>128</v>
      </c>
      <c r="C67" s="29"/>
      <c r="D67" s="60">
        <v>100000</v>
      </c>
      <c r="E67" s="100"/>
      <c r="F67" s="100"/>
      <c r="G67" s="100"/>
      <c r="H67" s="100" t="s">
        <v>175</v>
      </c>
      <c r="I67" s="100" t="s">
        <v>178</v>
      </c>
      <c r="J67" s="100" t="s">
        <v>168</v>
      </c>
      <c r="K67" s="100"/>
    </row>
    <row r="68" spans="1:11" s="14" customFormat="1" ht="91.5" customHeight="1" x14ac:dyDescent="0.2">
      <c r="A68" s="72">
        <v>13</v>
      </c>
      <c r="B68" s="72" t="s">
        <v>125</v>
      </c>
      <c r="C68" s="29"/>
      <c r="D68" s="60">
        <v>50000</v>
      </c>
      <c r="E68" s="100"/>
      <c r="F68" s="100"/>
      <c r="G68" s="100"/>
      <c r="H68" s="100" t="s">
        <v>174</v>
      </c>
      <c r="I68" s="100" t="s">
        <v>174</v>
      </c>
      <c r="J68" s="100" t="s">
        <v>176</v>
      </c>
      <c r="K68" s="81"/>
    </row>
    <row r="69" spans="1:11" s="14" customFormat="1" ht="81.75" customHeight="1" x14ac:dyDescent="0.2">
      <c r="A69" s="115">
        <v>14</v>
      </c>
      <c r="B69" s="67" t="s">
        <v>94</v>
      </c>
      <c r="C69" s="25"/>
      <c r="D69" s="87">
        <v>20000</v>
      </c>
      <c r="E69" s="27"/>
      <c r="F69" s="28"/>
      <c r="G69" s="60"/>
      <c r="H69" s="26" t="s">
        <v>174</v>
      </c>
      <c r="I69" s="26" t="s">
        <v>174</v>
      </c>
      <c r="J69" s="3" t="s">
        <v>176</v>
      </c>
      <c r="K69" s="27"/>
    </row>
    <row r="70" spans="1:11" s="14" customFormat="1" ht="50.25" customHeight="1" x14ac:dyDescent="0.2">
      <c r="A70" s="116">
        <v>15</v>
      </c>
      <c r="B70" s="92" t="s">
        <v>179</v>
      </c>
      <c r="C70" s="29"/>
      <c r="D70" s="60">
        <v>150000</v>
      </c>
      <c r="E70" s="100"/>
      <c r="F70" s="100"/>
      <c r="G70" s="100">
        <v>100000</v>
      </c>
      <c r="H70" s="100" t="s">
        <v>174</v>
      </c>
      <c r="I70" s="100" t="s">
        <v>174</v>
      </c>
      <c r="J70" s="100" t="s">
        <v>176</v>
      </c>
      <c r="K70" s="69"/>
    </row>
    <row r="71" spans="1:11" s="14" customFormat="1" ht="57" customHeight="1" x14ac:dyDescent="0.2">
      <c r="A71" s="115">
        <v>16</v>
      </c>
      <c r="B71" s="79" t="s">
        <v>124</v>
      </c>
      <c r="C71" s="25"/>
      <c r="D71" s="60">
        <v>100000</v>
      </c>
      <c r="E71" s="27"/>
      <c r="F71" s="28"/>
      <c r="G71" s="60">
        <v>100000</v>
      </c>
      <c r="H71" s="26" t="s">
        <v>168</v>
      </c>
      <c r="I71" s="26" t="s">
        <v>168</v>
      </c>
      <c r="J71" s="3" t="s">
        <v>164</v>
      </c>
      <c r="K71" s="27"/>
    </row>
    <row r="72" spans="1:11" s="14" customFormat="1" ht="51" customHeight="1" x14ac:dyDescent="0.2">
      <c r="A72" s="115">
        <v>17</v>
      </c>
      <c r="B72" s="91" t="s">
        <v>134</v>
      </c>
      <c r="C72" s="43" t="s">
        <v>49</v>
      </c>
      <c r="D72" s="60">
        <v>200000</v>
      </c>
      <c r="E72" s="46"/>
      <c r="F72" s="46"/>
      <c r="G72" s="60">
        <v>50000</v>
      </c>
      <c r="H72" s="46" t="s">
        <v>174</v>
      </c>
      <c r="I72" s="46" t="s">
        <v>174</v>
      </c>
      <c r="J72" s="46" t="s">
        <v>176</v>
      </c>
      <c r="K72" s="46"/>
    </row>
    <row r="73" spans="1:11" s="14" customFormat="1" ht="90.75" customHeight="1" x14ac:dyDescent="0.2">
      <c r="A73" s="115">
        <v>18</v>
      </c>
      <c r="B73" s="45" t="s">
        <v>50</v>
      </c>
      <c r="C73" s="44"/>
      <c r="D73" s="60">
        <v>80000</v>
      </c>
      <c r="E73" s="46"/>
      <c r="F73" s="46"/>
      <c r="G73" s="60">
        <v>100000</v>
      </c>
      <c r="H73" s="46" t="s">
        <v>154</v>
      </c>
      <c r="I73" s="46" t="s">
        <v>154</v>
      </c>
      <c r="J73" s="46" t="s">
        <v>165</v>
      </c>
      <c r="K73" s="46"/>
    </row>
    <row r="74" spans="1:11" s="14" customFormat="1" ht="57" customHeight="1" x14ac:dyDescent="0.2">
      <c r="A74" s="115">
        <v>19</v>
      </c>
      <c r="B74" s="45" t="s">
        <v>54</v>
      </c>
      <c r="C74" s="43" t="s">
        <v>51</v>
      </c>
      <c r="D74" s="60">
        <v>30000</v>
      </c>
      <c r="E74" s="46"/>
      <c r="F74" s="46"/>
      <c r="G74" s="60">
        <v>80000</v>
      </c>
      <c r="H74" s="46" t="s">
        <v>168</v>
      </c>
      <c r="I74" s="46" t="s">
        <v>168</v>
      </c>
      <c r="J74" s="46" t="s">
        <v>161</v>
      </c>
      <c r="K74" s="46"/>
    </row>
    <row r="75" spans="1:11" s="14" customFormat="1" ht="45" customHeight="1" x14ac:dyDescent="0.2">
      <c r="A75" s="115">
        <v>20</v>
      </c>
      <c r="B75" s="91" t="s">
        <v>135</v>
      </c>
      <c r="C75" s="44"/>
      <c r="D75" s="60">
        <v>200000</v>
      </c>
      <c r="E75" s="46"/>
      <c r="F75" s="46"/>
      <c r="G75" s="60">
        <v>100000</v>
      </c>
      <c r="H75" s="46" t="s">
        <v>154</v>
      </c>
      <c r="I75" s="46" t="s">
        <v>154</v>
      </c>
      <c r="J75" s="46" t="s">
        <v>165</v>
      </c>
      <c r="K75" s="46"/>
    </row>
    <row r="76" spans="1:11" s="14" customFormat="1" ht="43.5" customHeight="1" x14ac:dyDescent="0.2">
      <c r="A76" s="116">
        <v>21</v>
      </c>
      <c r="B76" s="116" t="s">
        <v>147</v>
      </c>
      <c r="C76" s="29"/>
      <c r="D76" s="60">
        <v>80000</v>
      </c>
      <c r="E76" s="26"/>
      <c r="F76" s="26"/>
      <c r="G76" s="94"/>
      <c r="H76" s="26" t="s">
        <v>168</v>
      </c>
      <c r="I76" s="26" t="s">
        <v>168</v>
      </c>
      <c r="J76" s="26" t="s">
        <v>161</v>
      </c>
      <c r="K76" s="26"/>
    </row>
    <row r="77" spans="1:11" s="14" customFormat="1" ht="65.25" customHeight="1" x14ac:dyDescent="0.2">
      <c r="A77" s="115">
        <v>22</v>
      </c>
      <c r="B77" s="91" t="s">
        <v>136</v>
      </c>
      <c r="C77" s="44"/>
      <c r="D77" s="60">
        <v>490000</v>
      </c>
      <c r="E77" s="37"/>
      <c r="F77" s="37"/>
      <c r="G77" s="60">
        <v>395000</v>
      </c>
      <c r="H77" s="37" t="s">
        <v>174</v>
      </c>
      <c r="I77" s="37" t="s">
        <v>174</v>
      </c>
      <c r="J77" s="37" t="s">
        <v>176</v>
      </c>
      <c r="K77" s="37"/>
    </row>
    <row r="78" spans="1:11" s="14" customFormat="1" ht="57" customHeight="1" x14ac:dyDescent="0.2">
      <c r="A78" s="72">
        <v>23</v>
      </c>
      <c r="B78" s="71" t="s">
        <v>65</v>
      </c>
      <c r="C78" s="29"/>
      <c r="D78" s="60">
        <v>495000</v>
      </c>
      <c r="E78" s="100"/>
      <c r="F78" s="100"/>
      <c r="G78" s="60"/>
      <c r="H78" s="100" t="s">
        <v>174</v>
      </c>
      <c r="I78" s="100" t="s">
        <v>174</v>
      </c>
      <c r="J78" s="100" t="s">
        <v>176</v>
      </c>
      <c r="K78" s="100"/>
    </row>
    <row r="79" spans="1:11" ht="52.5" customHeight="1" x14ac:dyDescent="0.25">
      <c r="A79" s="115">
        <v>24</v>
      </c>
      <c r="B79" s="70" t="s">
        <v>90</v>
      </c>
      <c r="C79" s="31"/>
      <c r="D79" s="87">
        <v>250000</v>
      </c>
      <c r="E79" s="27"/>
      <c r="F79" s="28"/>
      <c r="G79" s="60">
        <v>350000</v>
      </c>
      <c r="H79" s="26" t="s">
        <v>174</v>
      </c>
      <c r="I79" s="26" t="s">
        <v>174</v>
      </c>
      <c r="J79" s="3" t="s">
        <v>176</v>
      </c>
      <c r="K79" s="27"/>
    </row>
    <row r="80" spans="1:11" ht="63.75" customHeight="1" x14ac:dyDescent="0.2">
      <c r="A80" s="116">
        <v>25</v>
      </c>
      <c r="B80" s="75" t="s">
        <v>119</v>
      </c>
      <c r="C80" s="29"/>
      <c r="D80" s="60">
        <v>100000</v>
      </c>
      <c r="E80" s="80"/>
      <c r="F80" s="80"/>
      <c r="G80" s="94"/>
      <c r="H80" s="80" t="s">
        <v>174</v>
      </c>
      <c r="I80" s="80" t="s">
        <v>174</v>
      </c>
      <c r="J80" s="80" t="s">
        <v>176</v>
      </c>
      <c r="K80" s="80"/>
    </row>
    <row r="81" spans="1:11" ht="25.5" x14ac:dyDescent="0.2">
      <c r="A81" s="72">
        <v>26</v>
      </c>
      <c r="B81" s="71" t="s">
        <v>85</v>
      </c>
      <c r="C81" s="29"/>
      <c r="D81" s="60">
        <v>10000</v>
      </c>
      <c r="E81" s="62"/>
      <c r="F81" s="62"/>
      <c r="G81" s="60">
        <v>350000</v>
      </c>
      <c r="H81" s="62" t="s">
        <v>174</v>
      </c>
      <c r="I81" s="62" t="s">
        <v>174</v>
      </c>
      <c r="J81" s="62" t="s">
        <v>176</v>
      </c>
      <c r="K81" s="62"/>
    </row>
    <row r="82" spans="1:11" ht="75.75" customHeight="1" x14ac:dyDescent="0.2">
      <c r="A82" s="115">
        <v>27</v>
      </c>
      <c r="B82" s="76" t="s">
        <v>66</v>
      </c>
      <c r="C82" s="34"/>
      <c r="D82" s="60">
        <v>450000</v>
      </c>
      <c r="E82" s="27"/>
      <c r="F82" s="28"/>
      <c r="G82" s="60"/>
      <c r="H82" s="26" t="s">
        <v>154</v>
      </c>
      <c r="I82" s="26" t="s">
        <v>154</v>
      </c>
      <c r="J82" s="3" t="s">
        <v>165</v>
      </c>
      <c r="K82" s="27"/>
    </row>
    <row r="83" spans="1:11" ht="63" customHeight="1" x14ac:dyDescent="0.25">
      <c r="A83" s="115">
        <v>28</v>
      </c>
      <c r="B83" s="70" t="s">
        <v>81</v>
      </c>
      <c r="C83" s="118"/>
      <c r="D83" s="117">
        <v>160000</v>
      </c>
      <c r="E83" s="119"/>
      <c r="F83" s="117"/>
      <c r="G83" s="117">
        <v>120000</v>
      </c>
      <c r="H83" s="115" t="s">
        <v>154</v>
      </c>
      <c r="I83" s="115" t="s">
        <v>154</v>
      </c>
      <c r="J83" s="115" t="s">
        <v>165</v>
      </c>
      <c r="K83" s="119"/>
    </row>
    <row r="84" spans="1:11" ht="58.5" customHeight="1" x14ac:dyDescent="0.2">
      <c r="A84" s="115">
        <v>29</v>
      </c>
      <c r="B84" s="126" t="s">
        <v>117</v>
      </c>
      <c r="C84" s="85"/>
      <c r="D84" s="60">
        <v>30000</v>
      </c>
      <c r="E84" s="27"/>
      <c r="F84" s="28"/>
      <c r="G84" s="60"/>
      <c r="H84" s="26" t="s">
        <v>174</v>
      </c>
      <c r="I84" s="26" t="s">
        <v>174</v>
      </c>
      <c r="J84" s="3" t="s">
        <v>176</v>
      </c>
      <c r="K84" s="27"/>
    </row>
    <row r="85" spans="1:11" ht="51" x14ac:dyDescent="0.2">
      <c r="A85" s="72">
        <v>30</v>
      </c>
      <c r="B85" s="94" t="s">
        <v>88</v>
      </c>
      <c r="C85" s="34"/>
      <c r="D85" s="60">
        <v>80000</v>
      </c>
      <c r="E85" s="27"/>
      <c r="F85" s="28"/>
      <c r="G85" s="60">
        <v>350000</v>
      </c>
      <c r="H85" s="26" t="s">
        <v>155</v>
      </c>
      <c r="I85" s="26" t="s">
        <v>155</v>
      </c>
      <c r="J85" s="3" t="s">
        <v>158</v>
      </c>
      <c r="K85" s="27"/>
    </row>
    <row r="86" spans="1:11" ht="96" customHeight="1" x14ac:dyDescent="0.2">
      <c r="A86" s="72">
        <v>31</v>
      </c>
      <c r="B86" s="94" t="s">
        <v>80</v>
      </c>
      <c r="C86" s="29"/>
      <c r="D86" s="60">
        <v>100000</v>
      </c>
      <c r="E86" s="62"/>
      <c r="F86" s="62"/>
      <c r="G86" s="60"/>
      <c r="H86" s="62" t="s">
        <v>154</v>
      </c>
      <c r="I86" s="62" t="s">
        <v>154</v>
      </c>
      <c r="J86" s="62" t="s">
        <v>165</v>
      </c>
      <c r="K86" s="62"/>
    </row>
    <row r="87" spans="1:11" ht="63.75" customHeight="1" x14ac:dyDescent="0.2">
      <c r="A87" s="72">
        <v>32</v>
      </c>
      <c r="B87" s="94" t="s">
        <v>68</v>
      </c>
      <c r="C87" s="29"/>
      <c r="D87" s="60">
        <v>20000</v>
      </c>
      <c r="E87" s="62"/>
      <c r="F87" s="62"/>
      <c r="G87" s="60"/>
      <c r="H87" s="62" t="s">
        <v>154</v>
      </c>
      <c r="I87" s="62" t="s">
        <v>154</v>
      </c>
      <c r="J87" s="62" t="s">
        <v>165</v>
      </c>
      <c r="K87" s="62"/>
    </row>
    <row r="88" spans="1:11" ht="63.75" customHeight="1" x14ac:dyDescent="0.2">
      <c r="A88" s="72">
        <v>33</v>
      </c>
      <c r="B88" s="94" t="s">
        <v>121</v>
      </c>
      <c r="C88" s="29"/>
      <c r="D88" s="60">
        <v>100000</v>
      </c>
      <c r="E88" s="62"/>
      <c r="F88" s="62"/>
      <c r="G88" s="60">
        <v>100000</v>
      </c>
      <c r="H88" s="62" t="s">
        <v>154</v>
      </c>
      <c r="I88" s="62" t="s">
        <v>154</v>
      </c>
      <c r="J88" s="62" t="s">
        <v>165</v>
      </c>
      <c r="K88" s="62"/>
    </row>
    <row r="89" spans="1:11" ht="55.5" customHeight="1" x14ac:dyDescent="0.2">
      <c r="A89" s="72">
        <v>34</v>
      </c>
      <c r="B89" s="94" t="s">
        <v>70</v>
      </c>
      <c r="C89" s="29"/>
      <c r="D89" s="60">
        <v>200000</v>
      </c>
      <c r="E89" s="62"/>
      <c r="F89" s="62"/>
      <c r="G89" s="60"/>
      <c r="H89" s="62" t="s">
        <v>174</v>
      </c>
      <c r="I89" s="62" t="s">
        <v>174</v>
      </c>
      <c r="J89" s="62" t="s">
        <v>176</v>
      </c>
      <c r="K89" s="62"/>
    </row>
    <row r="90" spans="1:11" ht="49.5" customHeight="1" x14ac:dyDescent="0.2">
      <c r="A90" s="72">
        <v>35</v>
      </c>
      <c r="B90" s="94" t="s">
        <v>69</v>
      </c>
      <c r="C90" s="29"/>
      <c r="D90" s="60">
        <v>490000</v>
      </c>
      <c r="E90" s="62"/>
      <c r="F90" s="62"/>
      <c r="G90" s="60"/>
      <c r="H90" s="62" t="s">
        <v>174</v>
      </c>
      <c r="I90" s="62" t="s">
        <v>174</v>
      </c>
      <c r="J90" s="62" t="s">
        <v>176</v>
      </c>
      <c r="K90" s="62"/>
    </row>
    <row r="91" spans="1:11" ht="48" customHeight="1" x14ac:dyDescent="0.2">
      <c r="A91" s="72">
        <v>36</v>
      </c>
      <c r="B91" s="94" t="s">
        <v>89</v>
      </c>
      <c r="C91" s="29"/>
      <c r="D91" s="60">
        <v>50000</v>
      </c>
      <c r="E91" s="62"/>
      <c r="F91" s="62"/>
      <c r="G91" s="60"/>
      <c r="H91" s="62" t="s">
        <v>174</v>
      </c>
      <c r="I91" s="62" t="s">
        <v>174</v>
      </c>
      <c r="J91" s="62" t="s">
        <v>176</v>
      </c>
      <c r="K91" s="62"/>
    </row>
    <row r="92" spans="1:11" ht="58.5" customHeight="1" x14ac:dyDescent="0.2">
      <c r="A92" s="72">
        <v>37</v>
      </c>
      <c r="B92" s="94" t="s">
        <v>120</v>
      </c>
      <c r="C92" s="29"/>
      <c r="D92" s="60">
        <v>390000</v>
      </c>
      <c r="E92" s="62"/>
      <c r="F92" s="62"/>
      <c r="G92" s="60"/>
      <c r="H92" s="62" t="s">
        <v>154</v>
      </c>
      <c r="I92" s="62" t="s">
        <v>154</v>
      </c>
      <c r="J92" s="62" t="s">
        <v>165</v>
      </c>
      <c r="K92" s="62"/>
    </row>
    <row r="93" spans="1:11" ht="29.25" customHeight="1" x14ac:dyDescent="0.2">
      <c r="A93" s="72">
        <v>38</v>
      </c>
      <c r="B93" s="94" t="s">
        <v>67</v>
      </c>
      <c r="C93" s="29"/>
      <c r="D93" s="60">
        <v>5000</v>
      </c>
      <c r="E93" s="62"/>
      <c r="F93" s="62"/>
      <c r="G93" s="60">
        <v>60000</v>
      </c>
      <c r="H93" s="62" t="s">
        <v>154</v>
      </c>
      <c r="I93" s="62" t="s">
        <v>154</v>
      </c>
      <c r="J93" s="62" t="s">
        <v>165</v>
      </c>
      <c r="K93" s="62"/>
    </row>
    <row r="94" spans="1:11" ht="63.75" customHeight="1" x14ac:dyDescent="0.2">
      <c r="A94" s="72">
        <v>39</v>
      </c>
      <c r="B94" s="94" t="s">
        <v>91</v>
      </c>
      <c r="C94" s="29"/>
      <c r="D94" s="60">
        <v>140000</v>
      </c>
      <c r="E94" s="62"/>
      <c r="F94" s="62"/>
      <c r="G94" s="60">
        <v>130000</v>
      </c>
      <c r="H94" s="62" t="s">
        <v>155</v>
      </c>
      <c r="I94" s="62" t="s">
        <v>155</v>
      </c>
      <c r="J94" s="62" t="s">
        <v>158</v>
      </c>
      <c r="K94" s="62"/>
    </row>
    <row r="95" spans="1:11" ht="48" customHeight="1" x14ac:dyDescent="0.2">
      <c r="A95" s="115">
        <v>40</v>
      </c>
      <c r="B95" s="94" t="s">
        <v>92</v>
      </c>
      <c r="C95" s="34"/>
      <c r="D95" s="60">
        <v>500000</v>
      </c>
      <c r="E95" s="27"/>
      <c r="F95" s="28"/>
      <c r="G95" s="60">
        <v>575000</v>
      </c>
      <c r="H95" s="26" t="s">
        <v>155</v>
      </c>
      <c r="I95" s="26" t="s">
        <v>155</v>
      </c>
      <c r="J95" s="3" t="s">
        <v>158</v>
      </c>
      <c r="K95" s="27"/>
    </row>
    <row r="96" spans="1:11" ht="39" customHeight="1" x14ac:dyDescent="0.2">
      <c r="A96" s="116">
        <v>41</v>
      </c>
      <c r="B96" s="75" t="s">
        <v>126</v>
      </c>
      <c r="C96" s="29"/>
      <c r="D96" s="60">
        <v>80000</v>
      </c>
      <c r="E96" s="26"/>
      <c r="F96" s="26"/>
      <c r="G96" s="94"/>
      <c r="H96" s="26" t="s">
        <v>155</v>
      </c>
      <c r="I96" s="26" t="s">
        <v>155</v>
      </c>
      <c r="J96" s="26" t="s">
        <v>160</v>
      </c>
      <c r="K96" s="26"/>
    </row>
    <row r="97" spans="1:12" ht="46.5" customHeight="1" x14ac:dyDescent="0.2">
      <c r="A97" s="116">
        <v>42</v>
      </c>
      <c r="B97" s="75" t="s">
        <v>84</v>
      </c>
      <c r="C97" s="29"/>
      <c r="D97" s="60">
        <v>20000</v>
      </c>
      <c r="E97" s="66"/>
      <c r="F97" s="66"/>
      <c r="G97" s="94">
        <v>390000</v>
      </c>
      <c r="H97" s="66" t="s">
        <v>174</v>
      </c>
      <c r="I97" s="66" t="s">
        <v>174</v>
      </c>
      <c r="J97" s="66" t="s">
        <v>176</v>
      </c>
      <c r="K97" s="66"/>
    </row>
    <row r="98" spans="1:12" ht="42.75" customHeight="1" x14ac:dyDescent="0.25">
      <c r="A98" s="112">
        <v>43</v>
      </c>
      <c r="B98" s="97" t="s">
        <v>131</v>
      </c>
      <c r="C98" s="31"/>
      <c r="D98" s="106">
        <v>30000</v>
      </c>
      <c r="E98" s="33"/>
      <c r="F98" s="27"/>
      <c r="G98" s="60"/>
      <c r="H98" s="26" t="s">
        <v>174</v>
      </c>
      <c r="I98" s="26" t="s">
        <v>174</v>
      </c>
      <c r="J98" s="26" t="s">
        <v>176</v>
      </c>
      <c r="K98" s="3"/>
    </row>
    <row r="99" spans="1:12" ht="63" customHeight="1" x14ac:dyDescent="0.2">
      <c r="A99" s="112"/>
      <c r="B99" s="68"/>
      <c r="C99" s="2" t="s">
        <v>2</v>
      </c>
      <c r="D99" s="96">
        <f>SUM(D100:D108)</f>
        <v>3345000</v>
      </c>
      <c r="E99" s="6">
        <f>SUM(E100:E162)</f>
        <v>0</v>
      </c>
      <c r="F99" s="68"/>
      <c r="G99" s="96"/>
      <c r="H99" s="68"/>
      <c r="I99" s="68"/>
      <c r="J99" s="73"/>
      <c r="K99" s="6"/>
    </row>
    <row r="100" spans="1:12" ht="64.5" customHeight="1" x14ac:dyDescent="0.2">
      <c r="A100" s="115">
        <v>1</v>
      </c>
      <c r="B100" s="45" t="s">
        <v>52</v>
      </c>
      <c r="C100" s="25"/>
      <c r="D100" s="60">
        <v>490000</v>
      </c>
      <c r="E100" s="27"/>
      <c r="F100" s="28"/>
      <c r="G100" s="60">
        <v>100000</v>
      </c>
      <c r="H100" s="26" t="s">
        <v>175</v>
      </c>
      <c r="I100" s="26" t="s">
        <v>175</v>
      </c>
      <c r="J100" s="3" t="s">
        <v>161</v>
      </c>
      <c r="K100" s="27"/>
    </row>
    <row r="101" spans="1:12" ht="44.25" customHeight="1" x14ac:dyDescent="0.2">
      <c r="A101" s="115">
        <v>2</v>
      </c>
      <c r="B101" s="94" t="s">
        <v>57</v>
      </c>
      <c r="C101" s="25"/>
      <c r="D101" s="60">
        <v>100000</v>
      </c>
      <c r="E101" s="27"/>
      <c r="F101" s="28"/>
      <c r="G101" s="60"/>
      <c r="H101" s="26" t="s">
        <v>168</v>
      </c>
      <c r="I101" s="26" t="s">
        <v>168</v>
      </c>
      <c r="J101" s="3" t="s">
        <v>161</v>
      </c>
      <c r="K101" s="27"/>
    </row>
    <row r="102" spans="1:12" s="13" customFormat="1" ht="38.25" customHeight="1" x14ac:dyDescent="0.2">
      <c r="A102" s="116">
        <v>3</v>
      </c>
      <c r="B102" s="94" t="s">
        <v>137</v>
      </c>
      <c r="C102" s="29" t="s">
        <v>138</v>
      </c>
      <c r="D102" s="94">
        <v>495000</v>
      </c>
      <c r="E102" s="26"/>
      <c r="F102" s="26"/>
      <c r="G102" s="94">
        <v>390000</v>
      </c>
      <c r="H102" s="26" t="s">
        <v>175</v>
      </c>
      <c r="I102" s="26" t="s">
        <v>175</v>
      </c>
      <c r="J102" s="26" t="s">
        <v>173</v>
      </c>
      <c r="K102" s="26"/>
      <c r="L102" s="27"/>
    </row>
    <row r="103" spans="1:12" s="13" customFormat="1" ht="15" customHeight="1" x14ac:dyDescent="0.2">
      <c r="A103" s="115">
        <v>4</v>
      </c>
      <c r="B103" s="67" t="s">
        <v>95</v>
      </c>
      <c r="C103" s="25"/>
      <c r="D103" s="60">
        <v>490000</v>
      </c>
      <c r="E103" s="27"/>
      <c r="F103" s="28"/>
      <c r="G103" s="60">
        <v>390000</v>
      </c>
      <c r="H103" s="26" t="s">
        <v>175</v>
      </c>
      <c r="I103" s="26" t="s">
        <v>175</v>
      </c>
      <c r="J103" s="3" t="s">
        <v>173</v>
      </c>
      <c r="K103" s="27"/>
    </row>
    <row r="104" spans="1:12" ht="68.25" customHeight="1" x14ac:dyDescent="0.2">
      <c r="A104" s="116">
        <v>5</v>
      </c>
      <c r="B104" s="116" t="s">
        <v>127</v>
      </c>
      <c r="C104" s="29"/>
      <c r="D104" s="60">
        <v>300000</v>
      </c>
      <c r="E104" s="83"/>
      <c r="F104" s="83"/>
      <c r="G104" s="94"/>
      <c r="H104" s="83" t="s">
        <v>175</v>
      </c>
      <c r="I104" s="83" t="s">
        <v>175</v>
      </c>
      <c r="J104" s="83" t="s">
        <v>173</v>
      </c>
      <c r="K104" s="83"/>
    </row>
    <row r="105" spans="1:12" ht="38.25" x14ac:dyDescent="0.2">
      <c r="A105" s="115">
        <v>6</v>
      </c>
      <c r="B105" s="45" t="s">
        <v>55</v>
      </c>
      <c r="C105" s="25"/>
      <c r="D105" s="60">
        <v>490000</v>
      </c>
      <c r="E105" s="27"/>
      <c r="F105" s="28"/>
      <c r="G105" s="60"/>
      <c r="H105" s="26" t="s">
        <v>168</v>
      </c>
      <c r="I105" s="26" t="s">
        <v>168</v>
      </c>
      <c r="J105" s="3" t="s">
        <v>161</v>
      </c>
      <c r="K105" s="27"/>
    </row>
    <row r="106" spans="1:12" ht="39" customHeight="1" x14ac:dyDescent="0.2">
      <c r="A106" s="115">
        <v>7</v>
      </c>
      <c r="B106" s="115" t="s">
        <v>149</v>
      </c>
      <c r="C106" s="25"/>
      <c r="D106" s="60">
        <v>490000</v>
      </c>
      <c r="E106" s="27"/>
      <c r="F106" s="28"/>
      <c r="G106" s="60"/>
      <c r="H106" s="26" t="s">
        <v>168</v>
      </c>
      <c r="I106" s="26" t="s">
        <v>168</v>
      </c>
      <c r="J106" s="3" t="s">
        <v>161</v>
      </c>
      <c r="K106" s="27"/>
    </row>
    <row r="107" spans="1:12" ht="49.5" customHeight="1" x14ac:dyDescent="0.2">
      <c r="A107" s="115">
        <v>8</v>
      </c>
      <c r="B107" s="115" t="s">
        <v>150</v>
      </c>
      <c r="C107" s="25"/>
      <c r="D107" s="60">
        <v>390000</v>
      </c>
      <c r="E107" s="27"/>
      <c r="F107" s="28"/>
      <c r="G107" s="60"/>
      <c r="H107" s="26" t="s">
        <v>175</v>
      </c>
      <c r="I107" s="26" t="s">
        <v>175</v>
      </c>
      <c r="J107" s="3" t="s">
        <v>173</v>
      </c>
      <c r="K107" s="27"/>
    </row>
    <row r="108" spans="1:12" ht="72.75" customHeight="1" x14ac:dyDescent="0.2">
      <c r="A108" s="116">
        <v>9</v>
      </c>
      <c r="B108" s="99" t="s">
        <v>145</v>
      </c>
      <c r="C108" s="29" t="s">
        <v>146</v>
      </c>
      <c r="D108" s="60">
        <v>100000</v>
      </c>
      <c r="E108" s="80"/>
      <c r="F108" s="80"/>
      <c r="G108" s="94"/>
      <c r="H108" s="100" t="s">
        <v>168</v>
      </c>
      <c r="I108" s="100" t="s">
        <v>168</v>
      </c>
      <c r="J108" s="100" t="s">
        <v>161</v>
      </c>
      <c r="K108" s="100"/>
    </row>
    <row r="109" spans="1:12" x14ac:dyDescent="0.2">
      <c r="A109" s="142" t="s">
        <v>18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4"/>
    </row>
    <row r="111" spans="1:12" ht="78" customHeight="1" x14ac:dyDescent="0.2"/>
    <row r="112" spans="1:12" ht="62.25" customHeight="1" x14ac:dyDescent="0.2"/>
  </sheetData>
  <dataConsolidate/>
  <mergeCells count="14">
    <mergeCell ref="A109:K109"/>
    <mergeCell ref="A9:K9"/>
    <mergeCell ref="A10:K10"/>
    <mergeCell ref="A14:K14"/>
    <mergeCell ref="A15:K15"/>
    <mergeCell ref="A18:K18"/>
    <mergeCell ref="G19:G20"/>
    <mergeCell ref="H19:J19"/>
    <mergeCell ref="K19:K20"/>
    <mergeCell ref="A19:A20"/>
    <mergeCell ref="B19:B20"/>
    <mergeCell ref="C19:C20"/>
    <mergeCell ref="D19:D20"/>
    <mergeCell ref="E19:F19"/>
  </mergeCells>
  <printOptions horizontalCentered="1"/>
  <pageMargins left="0.59055118110236227" right="0.59055118110236227" top="0.55118110236220474" bottom="0.78740157480314965" header="0.51181102362204722" footer="0.51181102362204722"/>
  <pageSetup paperSize="9" scale="72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A8:D3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јавне набавке</vt:lpstr>
      <vt:lpstr>набавке на које се не примењује</vt:lpstr>
      <vt:lpstr>Sheet3</vt:lpstr>
      <vt:lpstr>'јавне набавке'!Print_Titles</vt:lpstr>
      <vt:lpstr>'набавке на које се не примењује'!Print_Titles</vt:lpstr>
    </vt:vector>
  </TitlesOfParts>
  <Company>Prirodno-matematicki fakultet Nis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ivanap</dc:creator>
  <cp:lastModifiedBy>Milena Djordjevic</cp:lastModifiedBy>
  <cp:lastPrinted>2016-01-15T09:59:21Z</cp:lastPrinted>
  <dcterms:created xsi:type="dcterms:W3CDTF">2006-01-13T08:42:10Z</dcterms:created>
  <dcterms:modified xsi:type="dcterms:W3CDTF">2016-02-25T10:19:12Z</dcterms:modified>
</cp:coreProperties>
</file>